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64821EB7-4B23-064F-A318-DFD48436C9ED}" xr6:coauthVersionLast="47" xr6:coauthVersionMax="47" xr10:uidLastSave="{00000000-0000-0000-0000-000000000000}"/>
  <bookViews>
    <workbookView xWindow="0" yWindow="500" windowWidth="28800" windowHeight="16040" xr2:uid="{6E6040F8-4A60-446E-BF48-42D40272D140}"/>
  </bookViews>
  <sheets>
    <sheet name="Sheet1" sheetId="3" r:id="rId1"/>
  </sheets>
  <externalReferences>
    <externalReference r:id="rId2"/>
  </externalReferences>
  <definedNames>
    <definedName name="_xlnm._FilterDatabase" localSheetId="0" hidden="1">Sheet1!$A$7:$O$520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8" i="3"/>
  <c r="D523" i="3"/>
  <c r="M390" i="3"/>
  <c r="E328" i="3"/>
  <c r="E523" i="3" s="1"/>
  <c r="N156" i="3"/>
  <c r="M105" i="3"/>
  <c r="N105" i="3" s="1"/>
  <c r="M132" i="3"/>
  <c r="N132" i="3" s="1"/>
  <c r="N275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N36" i="3"/>
  <c r="N185" i="3"/>
  <c r="N174" i="3"/>
  <c r="N520" i="3"/>
  <c r="N518" i="3"/>
  <c r="N188" i="3"/>
  <c r="N517" i="3"/>
  <c r="N519" i="3"/>
  <c r="N511" i="3"/>
  <c r="N508" i="3"/>
  <c r="N514" i="3"/>
  <c r="N513" i="3"/>
  <c r="N512" i="3"/>
  <c r="N501" i="3"/>
  <c r="N510" i="3"/>
  <c r="N509" i="3"/>
  <c r="N494" i="3"/>
  <c r="N507" i="3"/>
  <c r="N504" i="3"/>
  <c r="N503" i="3"/>
  <c r="N492" i="3"/>
  <c r="N500" i="3"/>
  <c r="N497" i="3"/>
  <c r="N496" i="3"/>
  <c r="N491" i="3"/>
  <c r="N493" i="3"/>
  <c r="N488" i="3"/>
  <c r="N486" i="3"/>
  <c r="N485" i="3"/>
  <c r="N487" i="3"/>
  <c r="N482" i="3"/>
  <c r="N478" i="3"/>
  <c r="N483" i="3"/>
  <c r="N476" i="3"/>
  <c r="N481" i="3"/>
  <c r="N480" i="3"/>
  <c r="N479" i="3"/>
  <c r="N472" i="3"/>
  <c r="N477" i="3"/>
  <c r="N471" i="3"/>
  <c r="N475" i="3"/>
  <c r="N473" i="3"/>
  <c r="N468" i="3"/>
  <c r="N467" i="3"/>
  <c r="N470" i="3"/>
  <c r="N469" i="3"/>
  <c r="N466" i="3"/>
  <c r="N461" i="3"/>
  <c r="N451" i="3"/>
  <c r="N464" i="3"/>
  <c r="N462" i="3"/>
  <c r="N450" i="3"/>
  <c r="N457" i="3"/>
  <c r="N455" i="3"/>
  <c r="N454" i="3"/>
  <c r="N453" i="3"/>
  <c r="N444" i="3"/>
  <c r="N440" i="3"/>
  <c r="N449" i="3"/>
  <c r="N446" i="3"/>
  <c r="N437" i="3"/>
  <c r="N443" i="3"/>
  <c r="N442" i="3"/>
  <c r="N441" i="3"/>
  <c r="N433" i="3"/>
  <c r="N439" i="3"/>
  <c r="N438" i="3"/>
  <c r="N430" i="3"/>
  <c r="N435" i="3"/>
  <c r="N434" i="3"/>
  <c r="N427" i="3"/>
  <c r="N426" i="3"/>
  <c r="N429" i="3"/>
  <c r="N424" i="3"/>
  <c r="N422" i="3"/>
  <c r="N415" i="3"/>
  <c r="N414" i="3"/>
  <c r="N418" i="3"/>
  <c r="N417" i="3"/>
  <c r="N416" i="3"/>
  <c r="N409" i="3"/>
  <c r="N406" i="3"/>
  <c r="N412" i="3"/>
  <c r="N411" i="3"/>
  <c r="N410" i="3"/>
  <c r="N403" i="3"/>
  <c r="N408" i="3"/>
  <c r="N401" i="3"/>
  <c r="N404" i="3"/>
  <c r="N395" i="3"/>
  <c r="N402" i="3"/>
  <c r="N392" i="3"/>
  <c r="N400" i="3"/>
  <c r="N399" i="3"/>
  <c r="N398" i="3"/>
  <c r="N394" i="3"/>
  <c r="N393" i="3"/>
  <c r="N388" i="3"/>
  <c r="N386" i="3"/>
  <c r="N378" i="3"/>
  <c r="N385" i="3"/>
  <c r="N384" i="3"/>
  <c r="N382" i="3"/>
  <c r="N381" i="3"/>
  <c r="N380" i="3"/>
  <c r="N377" i="3"/>
  <c r="N374" i="3"/>
  <c r="N376" i="3"/>
  <c r="N370" i="3"/>
  <c r="N373" i="3"/>
  <c r="N372" i="3"/>
  <c r="N371" i="3"/>
  <c r="N369" i="3"/>
  <c r="N367" i="3"/>
  <c r="N368" i="3"/>
  <c r="N366" i="3"/>
  <c r="N363" i="3"/>
  <c r="N364" i="3"/>
  <c r="N359" i="3"/>
  <c r="N361" i="3"/>
  <c r="N360" i="3"/>
  <c r="N357" i="3"/>
  <c r="N348" i="3"/>
  <c r="N353" i="3"/>
  <c r="N352" i="3"/>
  <c r="N344" i="3"/>
  <c r="N346" i="3"/>
  <c r="N341" i="3"/>
  <c r="N339" i="3"/>
  <c r="N340" i="3"/>
  <c r="N338" i="3"/>
  <c r="N337" i="3"/>
  <c r="N335" i="3"/>
  <c r="N336" i="3"/>
  <c r="N328" i="3"/>
  <c r="N334" i="3"/>
  <c r="N333" i="3"/>
  <c r="N332" i="3"/>
  <c r="N331" i="3"/>
  <c r="N330" i="3"/>
  <c r="N322" i="3"/>
  <c r="N327" i="3"/>
  <c r="N325" i="3"/>
  <c r="N324" i="3"/>
  <c r="N312" i="3"/>
  <c r="N321" i="3"/>
  <c r="N320" i="3"/>
  <c r="N316" i="3"/>
  <c r="N314" i="3"/>
  <c r="N311" i="3"/>
  <c r="N313" i="3"/>
  <c r="N310" i="3"/>
  <c r="N309" i="3"/>
  <c r="N302" i="3"/>
  <c r="N308" i="3"/>
  <c r="N305" i="3"/>
  <c r="N304" i="3"/>
  <c r="N303" i="3"/>
  <c r="N301" i="3"/>
  <c r="N293" i="3"/>
  <c r="N299" i="3"/>
  <c r="N296" i="3"/>
  <c r="N295" i="3"/>
  <c r="N292" i="3"/>
  <c r="N289" i="3"/>
  <c r="N291" i="3"/>
  <c r="N290" i="3"/>
  <c r="N286" i="3"/>
  <c r="N288" i="3"/>
  <c r="N287" i="3"/>
  <c r="N274" i="3"/>
  <c r="N284" i="3"/>
  <c r="N282" i="3"/>
  <c r="N281" i="3"/>
  <c r="N280" i="3"/>
  <c r="N279" i="3"/>
  <c r="N276" i="3"/>
  <c r="N267" i="3"/>
  <c r="N273" i="3"/>
  <c r="N272" i="3"/>
  <c r="N270" i="3"/>
  <c r="N269" i="3"/>
  <c r="N268" i="3"/>
  <c r="N266" i="3"/>
  <c r="N265" i="3"/>
  <c r="N261" i="3"/>
  <c r="N264" i="3"/>
  <c r="N263" i="3"/>
  <c r="N262" i="3"/>
  <c r="N260" i="3"/>
  <c r="N257" i="3"/>
  <c r="N259" i="3"/>
  <c r="N250" i="3"/>
  <c r="N256" i="3"/>
  <c r="N255" i="3"/>
  <c r="N254" i="3"/>
  <c r="N253" i="3"/>
  <c r="N249" i="3"/>
  <c r="N248" i="3"/>
  <c r="N245" i="3"/>
  <c r="N246" i="3"/>
  <c r="N242" i="3"/>
  <c r="N244" i="3"/>
  <c r="N239" i="3"/>
  <c r="N241" i="3"/>
  <c r="N240" i="3"/>
  <c r="N233" i="3"/>
  <c r="N238" i="3"/>
  <c r="N237" i="3"/>
  <c r="N236" i="3"/>
  <c r="N235" i="3"/>
  <c r="N234" i="3"/>
  <c r="N231" i="3"/>
  <c r="N232" i="3"/>
  <c r="N221" i="3"/>
  <c r="N230" i="3"/>
  <c r="N229" i="3"/>
  <c r="N228" i="3"/>
  <c r="N226" i="3"/>
  <c r="N225" i="3"/>
  <c r="N223" i="3"/>
  <c r="N222" i="3"/>
  <c r="N210" i="3"/>
  <c r="N219" i="3"/>
  <c r="N218" i="3"/>
  <c r="N217" i="3"/>
  <c r="N215" i="3"/>
  <c r="N207" i="3"/>
  <c r="N208" i="3"/>
  <c r="N198" i="3"/>
  <c r="N205" i="3"/>
  <c r="N204" i="3"/>
  <c r="N203" i="3"/>
  <c r="N201" i="3"/>
  <c r="N200" i="3"/>
  <c r="N199" i="3"/>
  <c r="N196" i="3"/>
  <c r="N197" i="3"/>
  <c r="N195" i="3"/>
  <c r="N191" i="3"/>
  <c r="N193" i="3"/>
  <c r="N190" i="3"/>
  <c r="N181" i="3"/>
  <c r="N186" i="3"/>
  <c r="N182" i="3"/>
  <c r="N180" i="3"/>
  <c r="N179" i="3"/>
  <c r="N171" i="3"/>
  <c r="N178" i="3"/>
  <c r="N176" i="3"/>
  <c r="N172" i="3"/>
  <c r="N169" i="3"/>
  <c r="N168" i="3"/>
  <c r="N167" i="3"/>
  <c r="N161" i="3"/>
  <c r="N151" i="3"/>
  <c r="N159" i="3"/>
  <c r="N158" i="3"/>
  <c r="N157" i="3"/>
  <c r="N154" i="3"/>
  <c r="N152" i="3"/>
  <c r="N149" i="3"/>
  <c r="N135" i="3"/>
  <c r="N148" i="3"/>
  <c r="N147" i="3"/>
  <c r="N146" i="3"/>
  <c r="N143" i="3"/>
  <c r="N142" i="3"/>
  <c r="N141" i="3"/>
  <c r="N140" i="3"/>
  <c r="N139" i="3"/>
  <c r="N136" i="3"/>
  <c r="N134" i="3"/>
  <c r="N131" i="3"/>
  <c r="N130" i="3"/>
  <c r="N124" i="3"/>
  <c r="N128" i="3"/>
  <c r="N122" i="3"/>
  <c r="N123" i="3"/>
  <c r="N119" i="3"/>
  <c r="N118" i="3"/>
  <c r="N117" i="3"/>
  <c r="N113" i="3"/>
  <c r="N116" i="3"/>
  <c r="N115" i="3"/>
  <c r="N114" i="3"/>
  <c r="N112" i="3"/>
  <c r="N107" i="3"/>
  <c r="N110" i="3"/>
  <c r="N108" i="3"/>
  <c r="N103" i="3"/>
  <c r="N106" i="3"/>
  <c r="N102" i="3"/>
  <c r="N101" i="3"/>
  <c r="N99" i="3"/>
  <c r="N98" i="3"/>
  <c r="N97" i="3"/>
  <c r="N95" i="3"/>
  <c r="N94" i="3"/>
  <c r="N93" i="3"/>
  <c r="N88" i="3"/>
  <c r="N87" i="3"/>
  <c r="N85" i="3"/>
  <c r="N83" i="3"/>
  <c r="N79" i="3"/>
  <c r="N78" i="3"/>
  <c r="N77" i="3"/>
  <c r="N76" i="3"/>
  <c r="N74" i="3"/>
  <c r="N72" i="3"/>
  <c r="N71" i="3"/>
  <c r="N70" i="3"/>
  <c r="N68" i="3"/>
  <c r="N67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4" i="3"/>
  <c r="N43" i="3"/>
  <c r="N42" i="3"/>
  <c r="N41" i="3"/>
  <c r="N39" i="3"/>
  <c r="N38" i="3"/>
  <c r="N37" i="3"/>
  <c r="N35" i="3"/>
  <c r="N34" i="3"/>
  <c r="N33" i="3"/>
  <c r="N32" i="3"/>
  <c r="N30" i="3"/>
  <c r="N29" i="3"/>
  <c r="N28" i="3"/>
  <c r="N27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A106" i="3" l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l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l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</calcChain>
</file>

<file path=xl/sharedStrings.xml><?xml version="1.0" encoding="utf-8"?>
<sst xmlns="http://schemas.openxmlformats.org/spreadsheetml/2006/main" count="4298" uniqueCount="538">
  <si>
    <t>SI. No.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</si>
  <si>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</si>
  <si>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</si>
  <si>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</si>
  <si>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</si>
  <si>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</si>
  <si>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</si>
  <si>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</si>
  <si>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</si>
  <si>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% share in total amount of claims admitted</t>
  </si>
  <si>
    <t>Amount of any mutual dues, that may be set off</t>
  </si>
  <si>
    <t>Amount in INR</t>
  </si>
  <si>
    <t>List of operational creditors ((other than Workmen, Employees and Government Dues)</t>
  </si>
  <si>
    <t>Name of Creditor</t>
  </si>
  <si>
    <t>Amount of claim admitted</t>
  </si>
  <si>
    <t>Nature of claim</t>
  </si>
  <si>
    <t>Amount covered by lien or attachment pending disposal</t>
  </si>
  <si>
    <t>Whether lien / attachment removed? (Yes/No)</t>
  </si>
  <si>
    <t>Amount covered by guarantee</t>
  </si>
  <si>
    <t>NA</t>
  </si>
  <si>
    <t>A Rajesham</t>
  </si>
  <si>
    <t>A. R. Saoji</t>
  </si>
  <si>
    <t>Aaditya Engineering -Meja</t>
  </si>
  <si>
    <t>Aaditya Singh</t>
  </si>
  <si>
    <t>Aarcha Construction</t>
  </si>
  <si>
    <t>Aashirwad Trading Company</t>
  </si>
  <si>
    <t>Abdul Salam</t>
  </si>
  <si>
    <t>Accurate Dewatering System</t>
  </si>
  <si>
    <t>Action Construction Equipment Limited</t>
  </si>
  <si>
    <t>Aditya Engineering</t>
  </si>
  <si>
    <t>Affo Tech Solution</t>
  </si>
  <si>
    <t>Afroz Alam</t>
  </si>
  <si>
    <t>Agarwal Trading Co</t>
  </si>
  <si>
    <t>Agarwal Trading Company</t>
  </si>
  <si>
    <t>Agrawal Sales Corporation</t>
  </si>
  <si>
    <t>Agrawal Traders</t>
  </si>
  <si>
    <t>Ajay Barlewar</t>
  </si>
  <si>
    <t>Ajay Kumar Shah</t>
  </si>
  <si>
    <t>Akshata Anil Shetye</t>
  </si>
  <si>
    <t>Allied Industries</t>
  </si>
  <si>
    <t>Aman Construction</t>
  </si>
  <si>
    <t>Amc Contract</t>
  </si>
  <si>
    <t>Amit Ganpatrao Gajbhiye</t>
  </si>
  <si>
    <t>Anjana Shankar Powar</t>
  </si>
  <si>
    <t>Annapurna Sanitation (Firozabad)</t>
  </si>
  <si>
    <t>Annapurna Sanitation (Kanpur)</t>
  </si>
  <si>
    <t>Appanna Ramchandra Nishandar</t>
  </si>
  <si>
    <t>Aruchem</t>
  </si>
  <si>
    <t>Arun Traders</t>
  </si>
  <si>
    <t>Ascentech Engicon Pvt Ltd</t>
  </si>
  <si>
    <t>Ashfak Inamdar</t>
  </si>
  <si>
    <t>Ashok Engineering &amp; Company</t>
  </si>
  <si>
    <t>Ashok Lilhare</t>
  </si>
  <si>
    <t>Ashok Malviya</t>
  </si>
  <si>
    <t>Ashok Road Carriers</t>
  </si>
  <si>
    <t>Ashu Mangal</t>
  </si>
  <si>
    <t>Ashutosh Stone Works Private Limited</t>
  </si>
  <si>
    <t>Asraful Sheikh</t>
  </si>
  <si>
    <t>Associated Consulting Engineers</t>
  </si>
  <si>
    <t>Associated Road Carriers Limited</t>
  </si>
  <si>
    <t>Atharva Traders</t>
  </si>
  <si>
    <t>Avinash Chowrasia</t>
  </si>
  <si>
    <t>Avone Transport Organisation</t>
  </si>
  <si>
    <t>Awagaman Road Carriers Limited</t>
  </si>
  <si>
    <t>B K Mohanty Canteen</t>
  </si>
  <si>
    <t>B R Agrawal Saw Mill</t>
  </si>
  <si>
    <t>B S Constructions</t>
  </si>
  <si>
    <t>Baba Engineering Work</t>
  </si>
  <si>
    <t>Bagga Machinery Traders (Firozabad)</t>
  </si>
  <si>
    <t>Bagga Machinery Traders (Kanpur)</t>
  </si>
  <si>
    <t>Baidyanath Mishra</t>
  </si>
  <si>
    <t>Baijnath Mohanlal</t>
  </si>
  <si>
    <t>Balaji Sales Corporation</t>
  </si>
  <si>
    <t>Beauty Enterprise (Abedur Rahman)</t>
  </si>
  <si>
    <t>Beekay Vanijya Pvt Ltd</t>
  </si>
  <si>
    <t>Benudhar Majhi</t>
  </si>
  <si>
    <t>Best Cranes Pvt Ltd</t>
  </si>
  <si>
    <t>Bharat Hume Pipe Industries</t>
  </si>
  <si>
    <t>Bharat Marketing Company</t>
  </si>
  <si>
    <t>Bhavani Aluminium</t>
  </si>
  <si>
    <t>Bhavesh Trading Company</t>
  </si>
  <si>
    <t>Bhojraj Sonare</t>
  </si>
  <si>
    <t>Bhramara Associates</t>
  </si>
  <si>
    <t>Biju Kumar Patel</t>
  </si>
  <si>
    <t>Biswas Construction</t>
  </si>
  <si>
    <t>Brij Construction</t>
  </si>
  <si>
    <t>Brij Construction (Supplier)</t>
  </si>
  <si>
    <t>Central Depository Services (India) Limited</t>
  </si>
  <si>
    <t>Chaitanya Engg &amp; Infra</t>
  </si>
  <si>
    <t>Chaitanyanand Jyotirmaya Rath</t>
  </si>
  <si>
    <t>Chotanagpur Industrial Gases Private Limited</t>
  </si>
  <si>
    <t>Chouhan Builder</t>
  </si>
  <si>
    <t>Chourasiya Construction</t>
  </si>
  <si>
    <t>Civcon Enterprises</t>
  </si>
  <si>
    <t>Cleaning &amp; Hygiene Service (Nitin Suresh Yadav)</t>
  </si>
  <si>
    <t>D Venu Gopalam</t>
  </si>
  <si>
    <t>Damodaran Engineering Construction Private Limited</t>
  </si>
  <si>
    <t>Daroga R. Kanojiya</t>
  </si>
  <si>
    <t>Dattatray Construction</t>
  </si>
  <si>
    <t>Dattatray Shripati Katale For Diesel Power</t>
  </si>
  <si>
    <t>Dau Jee Traders</t>
  </si>
  <si>
    <t>Dewasi Trading Company</t>
  </si>
  <si>
    <t>Dewatering India</t>
  </si>
  <si>
    <t>Dhanratan Construction Private Limited</t>
  </si>
  <si>
    <t>Dharampal Transport</t>
  </si>
  <si>
    <t>Dharmendra Kumar Saw</t>
  </si>
  <si>
    <t>Dhruv Singh Contractor</t>
  </si>
  <si>
    <t>Dilip Kumar Yadav</t>
  </si>
  <si>
    <t>Durga Construction Engineering</t>
  </si>
  <si>
    <t>Durga Printers (Prop Rajendra S Nibalkar)</t>
  </si>
  <si>
    <t>Dussa Avinash</t>
  </si>
  <si>
    <t>Dust Blowers Facility Management Services Pvt Ltd</t>
  </si>
  <si>
    <t>Dutt Timber Trading Co</t>
  </si>
  <si>
    <t>Eco Sand</t>
  </si>
  <si>
    <t>Elavarasan Engineering Work</t>
  </si>
  <si>
    <t>Esha Engineering</t>
  </si>
  <si>
    <t>Ess Gee Board Product (Adilabad Site)</t>
  </si>
  <si>
    <t>Ess Gee Board Product (Maharashtra Site)</t>
  </si>
  <si>
    <t>Fagioli India Private Limited</t>
  </si>
  <si>
    <t>Gaded Infratech</t>
  </si>
  <si>
    <t>Gagan Construction</t>
  </si>
  <si>
    <t>Gagan Ferrrotech Limited</t>
  </si>
  <si>
    <t>Ganesh Trading Corporation</t>
  </si>
  <si>
    <t>Gangadhar Garnaik</t>
  </si>
  <si>
    <t>Garudzep Construction</t>
  </si>
  <si>
    <t>Gentech Engineering Services</t>
  </si>
  <si>
    <t>Gogulamanda Rajesh</t>
  </si>
  <si>
    <t>Golap Chandra Naik</t>
  </si>
  <si>
    <t>Good Earth Minerals</t>
  </si>
  <si>
    <t>Goradhan Infraventure Pvt Ltd</t>
  </si>
  <si>
    <t>Green Tech Construction Solution</t>
  </si>
  <si>
    <t>Guddu Alam</t>
  </si>
  <si>
    <t>Guddu Gupta Construction</t>
  </si>
  <si>
    <t>Gurdeep Singh Semi</t>
  </si>
  <si>
    <t>H K Industries</t>
  </si>
  <si>
    <t>Hardik Transport (Sanjay Sumra)</t>
  </si>
  <si>
    <t>Harsh Enterprise</t>
  </si>
  <si>
    <t>Hilti India Pvt Ltd</t>
  </si>
  <si>
    <t>Hindustan Trade Agency</t>
  </si>
  <si>
    <t>Hridesh Modi</t>
  </si>
  <si>
    <t>Indrabhan Pandey</t>
  </si>
  <si>
    <t>Intajul Hoque</t>
  </si>
  <si>
    <t>J.H Parabia Transport Private Limited</t>
  </si>
  <si>
    <t>Jagannath Engg Works</t>
  </si>
  <si>
    <t>Jagannath Parasram</t>
  </si>
  <si>
    <t>Jai Ambey Trader</t>
  </si>
  <si>
    <t>Jai Kaila Traders</t>
  </si>
  <si>
    <t>Jai Maa Ram Chandi Transport</t>
  </si>
  <si>
    <t>Jai Mata Di Stone Work</t>
  </si>
  <si>
    <t>Jai Mata Metals</t>
  </si>
  <si>
    <t>Janardan Builtech</t>
  </si>
  <si>
    <t>Jay Ess Hydropower</t>
  </si>
  <si>
    <t>Jay Hanuman Electrical &amp; Hardware</t>
  </si>
  <si>
    <t>Jemsa Saiman</t>
  </si>
  <si>
    <t>Jharkhand Agencies</t>
  </si>
  <si>
    <t>Jitendra Kumar</t>
  </si>
  <si>
    <t>Jugmug Trading Company</t>
  </si>
  <si>
    <t>K K Mankeshwar &amp; Co</t>
  </si>
  <si>
    <t>Kajaria Ceramics Limited</t>
  </si>
  <si>
    <t>Kalidas Engg Works</t>
  </si>
  <si>
    <t>Karan Jiya (Jiyalal Karan)</t>
  </si>
  <si>
    <t>Karni Trading Company</t>
  </si>
  <si>
    <t>Kartik Brothers</t>
  </si>
  <si>
    <t>Kaushalendra Dehriya</t>
  </si>
  <si>
    <t>Khushi Enterprises</t>
  </si>
  <si>
    <t>Kirti Creators Pvt Ltd</t>
  </si>
  <si>
    <t>Kishan Construction</t>
  </si>
  <si>
    <t>Kleenwel Facility Management Services</t>
  </si>
  <si>
    <t>Krishna Construction &amp; Suppliers</t>
  </si>
  <si>
    <t>Krishna Engineers</t>
  </si>
  <si>
    <t>Kuldeep</t>
  </si>
  <si>
    <t>Kuldeep Prajapati</t>
  </si>
  <si>
    <t>Kushboo Enterprises</t>
  </si>
  <si>
    <t>Lalit Kumar Agarwal (Agarwal Sanitary Mart)</t>
  </si>
  <si>
    <t>Lallan Chaudhary</t>
  </si>
  <si>
    <t>Laxmi Stone Crusher</t>
  </si>
  <si>
    <t>M/S Amba Industries</t>
  </si>
  <si>
    <t>M/S Anant Traders</t>
  </si>
  <si>
    <t>M/S Jay Durge Erector (Lara Site)</t>
  </si>
  <si>
    <t>M/S Maa Bhadrakali</t>
  </si>
  <si>
    <t>M/S Mainee Steels Works Private Limited</t>
  </si>
  <si>
    <t>M/S Universal Trading Corporation</t>
  </si>
  <si>
    <t>Maa Amarawati Construction</t>
  </si>
  <si>
    <t>Maa Banbhori Minerals</t>
  </si>
  <si>
    <t>Maa Durga Construction</t>
  </si>
  <si>
    <t>Maa Vaishno Devi Stone Crusher</t>
  </si>
  <si>
    <t>Macawber Beekay Pvt. Ltd.</t>
  </si>
  <si>
    <t>Madhu Krishna Engineers Private Limited</t>
  </si>
  <si>
    <t>Mahadev Kerba</t>
  </si>
  <si>
    <t>Mahadev Trading Company</t>
  </si>
  <si>
    <t>Mahalaxmi Gases</t>
  </si>
  <si>
    <t>Maharashtra Petroleum Corporation</t>
  </si>
  <si>
    <t>Mahendra A Soitkar</t>
  </si>
  <si>
    <t>Maibub Husenbashya Inamdar</t>
  </si>
  <si>
    <t>Mallappa Viresh Koutali</t>
  </si>
  <si>
    <t>Manish Trading Company</t>
  </si>
  <si>
    <t>Manisha Engineers Pvt Ltd</t>
  </si>
  <si>
    <t>Manju Yadav</t>
  </si>
  <si>
    <t>Manoj Kumar Gupta</t>
  </si>
  <si>
    <t>Mantras Green Resources Limited</t>
  </si>
  <si>
    <t>Maruti K Chavan</t>
  </si>
  <si>
    <t>Master Motors</t>
  </si>
  <si>
    <t>Mata Kanyaka Infrastructure Private Limited</t>
  </si>
  <si>
    <t>Maya Ratan Real Estate Private Limited</t>
  </si>
  <si>
    <t>Mayur Nursery</t>
  </si>
  <si>
    <t>Metro Marble &amp; Granite</t>
  </si>
  <si>
    <t>Minakshi Ganesh</t>
  </si>
  <si>
    <t>Mittal Trading Company</t>
  </si>
  <si>
    <t>Modi Hitech India Limited</t>
  </si>
  <si>
    <t>Monarch Stones</t>
  </si>
  <si>
    <t>Muhammad Aafaq Contractor</t>
  </si>
  <si>
    <t>Mujawar Maktum Kadar</t>
  </si>
  <si>
    <t>Mumbai Education Trust</t>
  </si>
  <si>
    <t>Munde Annasaheb Kishan</t>
  </si>
  <si>
    <t>Munna Construction Company</t>
  </si>
  <si>
    <t>N S Traders</t>
  </si>
  <si>
    <t>Nalini Garnaik</t>
  </si>
  <si>
    <t>National Tools Company</t>
  </si>
  <si>
    <t>Natraj Gases</t>
  </si>
  <si>
    <t>Naveen Merico Engineering Co Pvt Ltd</t>
  </si>
  <si>
    <t>Navin Kumar Singh</t>
  </si>
  <si>
    <t>Nawaj Construction</t>
  </si>
  <si>
    <t>Neotech Enterprises</t>
  </si>
  <si>
    <t>New Sai Ent Bhatta</t>
  </si>
  <si>
    <t>Niranjan Jena</t>
  </si>
  <si>
    <t>Niroja Construction</t>
  </si>
  <si>
    <t>Odyssey Advanced Telematic System</t>
  </si>
  <si>
    <t>Om Construction &amp; Supplier</t>
  </si>
  <si>
    <t>Om Prakash Darodiya</t>
  </si>
  <si>
    <t>Om Sai Constructions</t>
  </si>
  <si>
    <t>Om Sai Industrial Gases &amp; Tools</t>
  </si>
  <si>
    <t>Om Sai Ram Buildtech Private Limited</t>
  </si>
  <si>
    <t>Ooms Polymer Modified Bitumen Private Limited</t>
  </si>
  <si>
    <t>Opal Ganachari</t>
  </si>
  <si>
    <t>Orient Cargo</t>
  </si>
  <si>
    <t>P.K.Enggineering</t>
  </si>
  <si>
    <t>Parmar Mahendra Kumar</t>
  </si>
  <si>
    <t>Pasupati Engineers &amp; Contractor</t>
  </si>
  <si>
    <t>Payfin Solutions Pvt Ltd</t>
  </si>
  <si>
    <t>Pennar Industries Limited</t>
  </si>
  <si>
    <t>Pk Construction &amp; Contractor</t>
  </si>
  <si>
    <t>Power Pro Infrastructures</t>
  </si>
  <si>
    <t>Prabhunath Chauhan</t>
  </si>
  <si>
    <t>Prachi Associates</t>
  </si>
  <si>
    <t>Pradeep Suppliers</t>
  </si>
  <si>
    <t>Pradip Biswas &amp; Contractor</t>
  </si>
  <si>
    <t>Pramod Kumar Singh</t>
  </si>
  <si>
    <t>Preet Motors</t>
  </si>
  <si>
    <t>Purna Chandra Sahoo</t>
  </si>
  <si>
    <t>R K B V Satyanarayana</t>
  </si>
  <si>
    <t>R S Electric Company</t>
  </si>
  <si>
    <t>Rabi Construction</t>
  </si>
  <si>
    <t>Rabindra Kumar Sahani</t>
  </si>
  <si>
    <t>Raghuvanshi Stone Crusher</t>
  </si>
  <si>
    <t>Rahul Agarwal</t>
  </si>
  <si>
    <t>Raj Auto Product</t>
  </si>
  <si>
    <t>Raj Construction</t>
  </si>
  <si>
    <t>Raj Lifters</t>
  </si>
  <si>
    <t>Rajdeep Electrical &amp; Hardware Store</t>
  </si>
  <si>
    <t>Rajesh Kumar Gupta</t>
  </si>
  <si>
    <t>Rajnandini Associates</t>
  </si>
  <si>
    <t>Ram Mallesham</t>
  </si>
  <si>
    <t>Ram Maruti Security Services</t>
  </si>
  <si>
    <t>Rama Construction</t>
  </si>
  <si>
    <t>Ramagiri Sripathi Travels</t>
  </si>
  <si>
    <t>Rambabu Kushwaha</t>
  </si>
  <si>
    <t>Ramesh Prasad</t>
  </si>
  <si>
    <t>Rameshwar Nuts Bolts</t>
  </si>
  <si>
    <t>Ramraj Pandey</t>
  </si>
  <si>
    <t>Ranjit Sharma Wasnik</t>
  </si>
  <si>
    <t>Rathor Engineering Works</t>
  </si>
  <si>
    <t>Ravindra Gobbani</t>
  </si>
  <si>
    <t>Rehan Ahmed</t>
  </si>
  <si>
    <t>Rikkula Srinivas Earth Movers</t>
  </si>
  <si>
    <t>Rikula Ramreddy</t>
  </si>
  <si>
    <t>Rishu Kichu Industries Private Limited</t>
  </si>
  <si>
    <t>Rithik Tiles &amp; Marbles</t>
  </si>
  <si>
    <t>Riyasat Ali</t>
  </si>
  <si>
    <t>Robin Kailash Wandhe</t>
  </si>
  <si>
    <t>Rupam Traders</t>
  </si>
  <si>
    <t>S &amp; S Construction (Suresh Agarwal)</t>
  </si>
  <si>
    <t>S R Electrical</t>
  </si>
  <si>
    <t>S R Production &amp; Trading</t>
  </si>
  <si>
    <t>S S Construction</t>
  </si>
  <si>
    <t>S V Engineering</t>
  </si>
  <si>
    <t>Samaleswari Traders</t>
  </si>
  <si>
    <t>Samit Kumar Giri</t>
  </si>
  <si>
    <t>Samit Kumar Giri (Koradi)</t>
  </si>
  <si>
    <t>Sangam Sunshine Traders</t>
  </si>
  <si>
    <t>Sangita Singh</t>
  </si>
  <si>
    <t>Sania Construction &amp; Contractor (Firozabad)</t>
  </si>
  <si>
    <t>Sanjeev Prasad</t>
  </si>
  <si>
    <t>Santosh Dagduba Mundlik</t>
  </si>
  <si>
    <t>Santosh Infra Power Pvt Ltd</t>
  </si>
  <si>
    <t>Sapna Traders (Bhatinda Project)</t>
  </si>
  <si>
    <t>Sapna Traders (Hyderabad Project)</t>
  </si>
  <si>
    <t>Sarathi Fuels</t>
  </si>
  <si>
    <t>Saren Heavy Lift India Private Limited</t>
  </si>
  <si>
    <t>Sarkar Stainless Steel Works</t>
  </si>
  <si>
    <t>Satyabrata Mishra</t>
  </si>
  <si>
    <t>Seema Buildtech Private Limited</t>
  </si>
  <si>
    <t>Seltec India Pvt Ltd</t>
  </si>
  <si>
    <t>Sengammal Construction</t>
  </si>
  <si>
    <t>Shagun Engineering Work</t>
  </si>
  <si>
    <t>Shah Iron Steel Suppliers</t>
  </si>
  <si>
    <t>Shama Stone Crusher</t>
  </si>
  <si>
    <t>Shanmukha Computers Sales &amp; Service</t>
  </si>
  <si>
    <t>Shatrudhan Carpenter</t>
  </si>
  <si>
    <t>Shekappa Sangappa Garasangi</t>
  </si>
  <si>
    <t>Shiuli Bibi</t>
  </si>
  <si>
    <t>Shiv Pratap Singh Contractor</t>
  </si>
  <si>
    <t>Shiv Shakti Developer</t>
  </si>
  <si>
    <t>Shiv Shakti Sales</t>
  </si>
  <si>
    <t>Shivaami Cloud Services Pvt Ltd</t>
  </si>
  <si>
    <t>Shivani Minerals</t>
  </si>
  <si>
    <t>Shree Nilkanth Construction</t>
  </si>
  <si>
    <t>Shree Sai Samarth Fabrication</t>
  </si>
  <si>
    <t>Shreeram Timbers &amp; Marbles</t>
  </si>
  <si>
    <t>Shri Holebasaveshwar Petroleum</t>
  </si>
  <si>
    <t>Shri Sai Construction</t>
  </si>
  <si>
    <t>Shri Sai Ent Bhatta</t>
  </si>
  <si>
    <t>Shri Swami Samarth Infrastructure</t>
  </si>
  <si>
    <t>Shri Trading &amp; Construction</t>
  </si>
  <si>
    <t>Shrikant Trading Company</t>
  </si>
  <si>
    <t>Shubham Construction</t>
  </si>
  <si>
    <t>Shubham Sales</t>
  </si>
  <si>
    <t>Shyam Kumar Chaurasiya</t>
  </si>
  <si>
    <t>Shyam Sales</t>
  </si>
  <si>
    <t>Sika India Private Limited</t>
  </si>
  <si>
    <t>Srei Equipment Finance Limited</t>
  </si>
  <si>
    <t>Sri Gajanand Bio Product Private Limited</t>
  </si>
  <si>
    <t>Sri Raja Rajeshvara Associates</t>
  </si>
  <si>
    <t>Sri Ram Machinery</t>
  </si>
  <si>
    <t>Sri Srinivasa Engineers</t>
  </si>
  <si>
    <t>Sri Venkateswara Air Product</t>
  </si>
  <si>
    <t>Srinavasa Rao</t>
  </si>
  <si>
    <t>Star Construction Engineers &amp; Contractors</t>
  </si>
  <si>
    <t>Subash Chandra Pujadar</t>
  </si>
  <si>
    <t>Subham Road Transport</t>
  </si>
  <si>
    <t>Subodh Kumar Giri</t>
  </si>
  <si>
    <t>Subrat Kumar Mallick</t>
  </si>
  <si>
    <t>Sumit Shuttering Store</t>
  </si>
  <si>
    <t>Sun Fluid Power</t>
  </si>
  <si>
    <t>Supreme Startech Private Limited</t>
  </si>
  <si>
    <t>Suraji Ram</t>
  </si>
  <si>
    <t>Surendra Prasad</t>
  </si>
  <si>
    <t>Sushant Balasaheb Patil</t>
  </si>
  <si>
    <t>Tata Consulting Engineers Limited</t>
  </si>
  <si>
    <t>Thakur Construction</t>
  </si>
  <si>
    <t>The Catridge House</t>
  </si>
  <si>
    <t>Tinku Malakar</t>
  </si>
  <si>
    <t>Tirumal Trading Company</t>
  </si>
  <si>
    <t>Tiwari Construction</t>
  </si>
  <si>
    <t>Total Building Solution Private Limited</t>
  </si>
  <si>
    <t>Trackon Alternative Solution</t>
  </si>
  <si>
    <t>Tukaram Meghanath Rathod</t>
  </si>
  <si>
    <t>Uma Roadway Construction</t>
  </si>
  <si>
    <t>Umesh Prasad</t>
  </si>
  <si>
    <t>Unicorp Solutions Private Limited</t>
  </si>
  <si>
    <t>United Chips</t>
  </si>
  <si>
    <t>Upendra Kumar Dubey</t>
  </si>
  <si>
    <t>Urbantech Infra Solution Private Limited</t>
  </si>
  <si>
    <t>Vadim Infrastructure Pvt Ltd/ Voltech</t>
  </si>
  <si>
    <t>Vastanu Systems</t>
  </si>
  <si>
    <t>Veeru Construction</t>
  </si>
  <si>
    <t>Victoria Engineering</t>
  </si>
  <si>
    <t>Vijay Kumar</t>
  </si>
  <si>
    <t>Vijay Prakash Gupta</t>
  </si>
  <si>
    <t>Vijaydeep Electricals</t>
  </si>
  <si>
    <t>Vineeth Construction Works</t>
  </si>
  <si>
    <t>Vinod Kumar</t>
  </si>
  <si>
    <t>Vinus Infra</t>
  </si>
  <si>
    <t>Vishwakarma Traders</t>
  </si>
  <si>
    <t>Vitthal Shivramji Khatare (Maharashtra State Power Generation Co)</t>
  </si>
  <si>
    <t>Weldall Electrodes (India) Private Limited</t>
  </si>
  <si>
    <t>Y Sridhar Rao</t>
  </si>
  <si>
    <t>Yamendra Kumar Rana Construction</t>
  </si>
  <si>
    <t>Yasin Ansari</t>
  </si>
  <si>
    <t>Yogendra Vishwakarma</t>
  </si>
  <si>
    <t>Zakir Hossain</t>
  </si>
  <si>
    <t>Zuberi Engineering Company</t>
  </si>
  <si>
    <t>Naresh Biswas &amp; Contractor 1</t>
  </si>
  <si>
    <t>Naresh Biswas &amp; Contractor 2</t>
  </si>
  <si>
    <t>A K Das</t>
  </si>
  <si>
    <t>Aaru Contractors And Manufacturers</t>
  </si>
  <si>
    <t>Adarsh Enterprises</t>
  </si>
  <si>
    <t>Aditya Air Product Pvt Ltd</t>
  </si>
  <si>
    <t>Adyasha Enterprises</t>
  </si>
  <si>
    <t>Akbar Travels Of India Private Limited</t>
  </si>
  <si>
    <t>Alishan Enterprises</t>
  </si>
  <si>
    <t>Angath Exterior &amp; Interior Meja</t>
  </si>
  <si>
    <t>Angath Exterior &amp; Interior Nkpp</t>
  </si>
  <si>
    <t>Bimal Kumar Behera</t>
  </si>
  <si>
    <t>Birajdar And Company</t>
  </si>
  <si>
    <t>Bright Star Enterprises</t>
  </si>
  <si>
    <t>Champion Ceramics Private Limited</t>
  </si>
  <si>
    <t>Chandraker Enterprises</t>
  </si>
  <si>
    <t>Chetan Enterprises</t>
  </si>
  <si>
    <t>Chetan Service Station</t>
  </si>
  <si>
    <t>Civcon Enterprise</t>
  </si>
  <si>
    <t>Devesh Road Carriers</t>
  </si>
  <si>
    <t>Divya Enterprises</t>
  </si>
  <si>
    <t>Driplex Water Engineering Private Limited</t>
  </si>
  <si>
    <t>Firozabad City Filling Station</t>
  </si>
  <si>
    <t>Hitek Engineering Services</t>
  </si>
  <si>
    <t>Jagannath Engineering Enterprises Co</t>
  </si>
  <si>
    <t>Jai Mahamaya Enterprises</t>
  </si>
  <si>
    <t>Jai Mata Di Maintenance &amp; Service Work</t>
  </si>
  <si>
    <t>K R Jaiswal Construction</t>
  </si>
  <si>
    <t>Karni Sales Corporation</t>
  </si>
  <si>
    <t>Kamayani Industries</t>
  </si>
  <si>
    <t>Krishna Enterprises</t>
  </si>
  <si>
    <t>Kuber Enterprises</t>
  </si>
  <si>
    <t>M/S Becquerel Industries Private Limited</t>
  </si>
  <si>
    <t>M/S Ganesh Enterprises</t>
  </si>
  <si>
    <t>M/S Ganesh Gas Agencies</t>
  </si>
  <si>
    <t>M/S J P Construction</t>
  </si>
  <si>
    <t>M/S Jay Durge Erector (Darliparli Site)</t>
  </si>
  <si>
    <t>M/S Katyayani Construction</t>
  </si>
  <si>
    <t>M/S Neha Associates</t>
  </si>
  <si>
    <t>M/S Noori Enterprises</t>
  </si>
  <si>
    <t>M/S Om Construction</t>
  </si>
  <si>
    <t>M/S Royal Contractor</t>
  </si>
  <si>
    <t>M/S Sandhya Construction</t>
  </si>
  <si>
    <t>M/S Laxmipati Balaji Infra Pvt Ltd</t>
  </si>
  <si>
    <t>M/S Shubh Enterprises</t>
  </si>
  <si>
    <t>M/S Sanjay Nema</t>
  </si>
  <si>
    <t>M/S Thakur &amp; Company</t>
  </si>
  <si>
    <t>M/S Umesh G Mathapati</t>
  </si>
  <si>
    <t>M/S Usha Trading</t>
  </si>
  <si>
    <t>M/S Vishnu Hi Tech</t>
  </si>
  <si>
    <t>M/S Sparsh Petroleum</t>
  </si>
  <si>
    <t>M/S Yogesh Nagorao Shingane</t>
  </si>
  <si>
    <t>Maa Ganga Contractor</t>
  </si>
  <si>
    <t>Maa Durga Enterprises</t>
  </si>
  <si>
    <t>Mahalakshmi Enterprises</t>
  </si>
  <si>
    <t>Maheshwari Enterprises</t>
  </si>
  <si>
    <t>Maheshwar Patra</t>
  </si>
  <si>
    <t>Mallesh Viresh Kavital</t>
  </si>
  <si>
    <t>N.S Trader</t>
  </si>
  <si>
    <t>Neraj Kumar Trader</t>
  </si>
  <si>
    <t>Nimai Giri (Firozabad)</t>
  </si>
  <si>
    <t>Nipes Engitech Pvt Ltd</t>
  </si>
  <si>
    <t>Om Trading Company</t>
  </si>
  <si>
    <t>Pee Kay Scaffolding &amp; Shuttering Ltd (Baroni Site)</t>
  </si>
  <si>
    <t>Pee Kay Scaffolding &amp; Shuttering Ltd (Karanpura Site)</t>
  </si>
  <si>
    <t>Pee Kay Scaffolding &amp; Shuttering Ltd (Meja Site)</t>
  </si>
  <si>
    <t>Pee Kay Scaffolding &amp; Shuttering Ltd (Nagpur Site)</t>
  </si>
  <si>
    <t>Pee Kay Scaffolding &amp; Shuttering Ltd (Telangana Site)</t>
  </si>
  <si>
    <t>Poornima Enterprisess</t>
  </si>
  <si>
    <t>Pradipkumar Balkeshwar Prasad</t>
  </si>
  <si>
    <t>Pratap Enterprises</t>
  </si>
  <si>
    <t>R K Engineering Work</t>
  </si>
  <si>
    <t>Rajakumar Sharanappa</t>
  </si>
  <si>
    <t>Rajshree Enterprises</t>
  </si>
  <si>
    <t>Ranju Devi</t>
  </si>
  <si>
    <t>Rutvika Inspection And Testing Services Pvt Ltd</t>
  </si>
  <si>
    <t>S M Naik Developer</t>
  </si>
  <si>
    <t>Sakshi Enterprises</t>
  </si>
  <si>
    <t>Samarath Trading</t>
  </si>
  <si>
    <t>Sai Highway &amp; Builders Pvt.Ltd.</t>
  </si>
  <si>
    <t>Sania Construction &amp; Contractor (Telangana)</t>
  </si>
  <si>
    <t>Satellite Towers Co-Operative Housing Society Limited</t>
  </si>
  <si>
    <t>Shalimar Paints Limited</t>
  </si>
  <si>
    <t>Sharda Enterprises</t>
  </si>
  <si>
    <t>Shree Sharda Industrial Equipment</t>
  </si>
  <si>
    <t>Shree Rathore Enterprises</t>
  </si>
  <si>
    <t>Shree Vijaya Engineering And Construction Pvt. Ltd.</t>
  </si>
  <si>
    <t>Shrishiva Electrical</t>
  </si>
  <si>
    <t>Sri Ram Security Services</t>
  </si>
  <si>
    <t>Sri Venkatasi Engineering Private Limited</t>
  </si>
  <si>
    <t>Sudesh Kumar Singh</t>
  </si>
  <si>
    <t>Swastik Enterprises (Vizag)</t>
  </si>
  <si>
    <t>Swastik Enterprises Wardha</t>
  </si>
  <si>
    <t>Thejo Engineering</t>
  </si>
  <si>
    <t>T R Traders</t>
  </si>
  <si>
    <t>Tirupathi Enterprises</t>
  </si>
  <si>
    <t>Techmen Engineers Work</t>
  </si>
  <si>
    <t>Uma Enterprises</t>
  </si>
  <si>
    <t>Vikas Hardware Store</t>
  </si>
  <si>
    <t>Vikrant Ropes Private Limited</t>
  </si>
  <si>
    <t>White Field Concrete Solution</t>
  </si>
  <si>
    <t>Jupiter Engineering Concern</t>
  </si>
  <si>
    <t>All Cargo Logistics Ltd</t>
  </si>
  <si>
    <t>Bend Joints</t>
  </si>
  <si>
    <t>A To Z Projects Traders</t>
  </si>
  <si>
    <t>ABI Engineering</t>
  </si>
  <si>
    <t>BKP Earth Movers</t>
  </si>
  <si>
    <t>DDS Engineers</t>
  </si>
  <si>
    <t>DSV Associates</t>
  </si>
  <si>
    <t>JBC Plywood</t>
  </si>
  <si>
    <t>JMD Stone Crushing Plant</t>
  </si>
  <si>
    <t>JP Euroenrgies</t>
  </si>
  <si>
    <t>KNR Guiniting Company Private Limited</t>
  </si>
  <si>
    <t>MAC Industrial Security &amp; Detective Services Pvt Ltd</t>
  </si>
  <si>
    <t>MD Khalid</t>
  </si>
  <si>
    <t>MD Manzoor Alam</t>
  </si>
  <si>
    <t>MKB Sales &amp; Marketing Private Limited</t>
  </si>
  <si>
    <t>MD Rouful Islam</t>
  </si>
  <si>
    <t>NAC Quippo Equipment Services Limited</t>
  </si>
  <si>
    <t>NDT System</t>
  </si>
  <si>
    <t>NR Biswas</t>
  </si>
  <si>
    <t>NR Traders</t>
  </si>
  <si>
    <t>NSDL</t>
  </si>
  <si>
    <t>NTPC Kudgi Ash Dyke</t>
  </si>
  <si>
    <t>NTPC Limited - SOLAPUR</t>
  </si>
  <si>
    <t>NTPC Limited - LARA</t>
  </si>
  <si>
    <t>NTPC Limited - SIPAT</t>
  </si>
  <si>
    <t>RKI Builders Private Limited</t>
  </si>
  <si>
    <t>SBK Techno India</t>
  </si>
  <si>
    <t>SEM India Erectors</t>
  </si>
  <si>
    <t>SIMFA Construction</t>
  </si>
  <si>
    <t>SMB Trading Corporation</t>
  </si>
  <si>
    <t>SRS Group &amp; Engineering</t>
  </si>
  <si>
    <t>SS Trading Company</t>
  </si>
  <si>
    <t>SSP Construction</t>
  </si>
  <si>
    <t>Vishwnath Reddy MS</t>
  </si>
  <si>
    <t>VMS Equipment Private Limited</t>
  </si>
  <si>
    <t>KAIMUR &amp; COMPANY</t>
  </si>
  <si>
    <t>Jain Agencies</t>
  </si>
  <si>
    <t>27.7.2019</t>
  </si>
  <si>
    <t>-</t>
  </si>
  <si>
    <t>DPS Enterprises</t>
  </si>
  <si>
    <t>M/S MBGR Construction</t>
  </si>
  <si>
    <t>M/S RBM Enterprises</t>
  </si>
  <si>
    <t>M/S Web NDT Services</t>
  </si>
  <si>
    <t>M/S VRG Digital Corporation Private Limited</t>
  </si>
  <si>
    <t>MSPL Gases Limited</t>
  </si>
  <si>
    <t>NVN Enterprises</t>
  </si>
  <si>
    <t>SM Construction</t>
  </si>
  <si>
    <t>Name of the Corporate Debtor: Sunil Hitech Engineers Limited</t>
  </si>
  <si>
    <t>Date of commencement of Liquidation: 25th June 2019</t>
  </si>
  <si>
    <t>Annexure - 6</t>
  </si>
  <si>
    <t>List of stakeholders as on: 10th November 2022</t>
  </si>
  <si>
    <t>Meja Urja nigam</t>
  </si>
  <si>
    <t>Elavarasan Engineering Works</t>
  </si>
  <si>
    <t>D K Engineering</t>
  </si>
  <si>
    <t>Haryana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</si>
</sst>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0" fontId="2" fillId="0" borderId="1" xfId="3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164" fontId="2" fillId="0" borderId="1" xfId="2" applyFont="1" applyBorder="1" applyAlignment="1">
      <alignment horizontal="right" vertical="top"/>
    </xf>
    <xf numFmtId="164" fontId="3" fillId="0" borderId="0" xfId="2" applyFont="1"/>
    <xf numFmtId="164" fontId="3" fillId="0" borderId="1" xfId="2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left"/>
    </xf>
    <xf numFmtId="165" fontId="0" fillId="0" borderId="0" xfId="2" applyNumberFormat="1" applyFont="1"/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center" vertical="top"/>
    </xf>
    <xf numFmtId="164" fontId="2" fillId="0" borderId="0" xfId="2" applyFont="1" applyBorder="1" applyAlignment="1">
      <alignment horizontal="right" vertical="center" wrapText="1"/>
    </xf>
    <xf numFmtId="164" fontId="2" fillId="0" borderId="0" xfId="2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0" fontId="2" fillId="0" borderId="0" xfId="3" applyNumberFormat="1" applyFont="1" applyBorder="1" applyAlignment="1">
      <alignment horizontal="center" vertical="top"/>
    </xf>
    <xf numFmtId="0" fontId="4" fillId="0" borderId="0" xfId="0" applyFont="1"/>
    <xf numFmtId="3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4">
    <cellStyle name="Comma" xfId="2" builtinId="3"/>
    <cellStyle name="Comma 2" xfId="1" xr:uid="{9CC9B054-5BC5-4B31-A0D7-A53B977DC38D}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5%20Statutory%20Dues.xlsx" TargetMode="External"/><Relationship Id="rId1" Type="http://schemas.openxmlformats.org/officeDocument/2006/relationships/externalLinkPath" Target="Annexure%205%20Statutory%20D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B7">
            <v>23269526918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5237-AF72-48D1-8843-7C1CDB7428C8}">
  <dimension ref="A1:O523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520" sqref="J8:J520"/>
    </sheetView>
  </sheetViews>
  <sheetFormatPr baseColWidth="10" defaultColWidth="8.83203125" defaultRowHeight="15" x14ac:dyDescent="0.2"/>
  <cols>
    <col min="1" max="1" width="7.5" bestFit="1" customWidth="1"/>
    <col min="2" max="2" width="21.6640625" bestFit="1" customWidth="1"/>
    <col min="3" max="3" width="10.5" bestFit="1" customWidth="1"/>
    <col min="4" max="4" width="16.5" bestFit="1" customWidth="1"/>
    <col min="5" max="5" width="14.83203125" bestFit="1" customWidth="1"/>
    <col min="6" max="6" width="8.1640625" bestFit="1" customWidth="1"/>
    <col min="7" max="7" width="17.6640625" customWidth="1"/>
    <col min="8" max="8" width="24" customWidth="1"/>
    <col min="9" max="9" width="16.83203125" customWidth="1"/>
    <col min="11" max="11" width="27.1640625" bestFit="1" customWidth="1"/>
    <col min="12" max="12" width="21.5" customWidth="1"/>
    <col min="13" max="13" width="24.83203125" bestFit="1" customWidth="1"/>
    <col min="14" max="14" width="23.33203125" customWidth="1"/>
    <col min="15" max="15" width="15.6640625" bestFit="1" customWidth="1"/>
  </cols>
  <sheetData>
    <row r="1" spans="1:15" s="14" customFormat="1" ht="14" x14ac:dyDescent="0.15">
      <c r="A1" s="1"/>
      <c r="B1" s="1"/>
      <c r="C1" s="1"/>
      <c r="D1" s="1"/>
      <c r="E1" s="1"/>
      <c r="F1" s="1"/>
      <c r="G1" s="26" t="s">
        <v>532</v>
      </c>
      <c r="H1" s="26"/>
      <c r="I1" s="1"/>
      <c r="J1" s="1"/>
      <c r="K1" s="1"/>
      <c r="L1" s="1"/>
      <c r="M1" s="1"/>
      <c r="N1" s="1"/>
    </row>
    <row r="2" spans="1:15" s="14" customFormat="1" ht="14" customHeight="1" x14ac:dyDescent="0.15">
      <c r="A2" s="1" t="s">
        <v>530</v>
      </c>
      <c r="B2" s="1"/>
      <c r="C2" s="1"/>
      <c r="D2" s="1"/>
      <c r="E2" s="1"/>
      <c r="F2" s="1"/>
      <c r="G2" s="1" t="s">
        <v>531</v>
      </c>
      <c r="H2" s="1"/>
      <c r="I2" s="1"/>
      <c r="J2" s="26" t="s">
        <v>533</v>
      </c>
      <c r="K2" s="26"/>
      <c r="L2" s="26"/>
      <c r="M2" s="26"/>
      <c r="N2" s="26"/>
    </row>
    <row r="3" spans="1:15" s="14" customFormat="1" ht="14" x14ac:dyDescent="0.15">
      <c r="A3" s="15"/>
      <c r="B3" s="15"/>
      <c r="C3" s="15"/>
      <c r="D3" s="15"/>
      <c r="E3" s="15"/>
      <c r="F3" s="15"/>
      <c r="G3" s="15"/>
      <c r="H3" s="15"/>
      <c r="I3" s="1"/>
      <c r="J3" s="12"/>
      <c r="K3" s="12"/>
      <c r="L3" s="12"/>
      <c r="M3" s="12"/>
      <c r="N3" s="12"/>
    </row>
    <row r="4" spans="1:15" x14ac:dyDescent="0.2">
      <c r="A4" s="1"/>
      <c r="B4" s="1"/>
      <c r="C4" s="26" t="s">
        <v>12</v>
      </c>
      <c r="D4" s="26"/>
      <c r="E4" s="26"/>
      <c r="F4" s="26"/>
      <c r="G4" s="26"/>
      <c r="H4" s="26"/>
      <c r="I4" s="26"/>
      <c r="J4" s="26"/>
      <c r="K4" s="26"/>
      <c r="L4" s="1"/>
      <c r="M4" s="1"/>
      <c r="N4" s="1"/>
      <c r="O4" s="1"/>
    </row>
    <row r="5" spans="1:15" x14ac:dyDescent="0.2">
      <c r="A5" s="1"/>
      <c r="B5" s="1"/>
      <c r="C5" s="1"/>
      <c r="D5" s="7"/>
      <c r="E5" s="1"/>
      <c r="F5" s="1"/>
      <c r="G5" s="1"/>
      <c r="H5" s="1"/>
      <c r="I5" s="1"/>
      <c r="J5" s="1"/>
      <c r="K5" s="1"/>
      <c r="L5" s="1"/>
      <c r="M5" s="1"/>
      <c r="N5" s="26" t="s">
        <v>11</v>
      </c>
      <c r="O5" s="26"/>
    </row>
    <row r="6" spans="1:15" x14ac:dyDescent="0.2">
      <c r="A6" s="29" t="s">
        <v>0</v>
      </c>
      <c r="B6" s="29" t="s">
        <v>13</v>
      </c>
      <c r="C6" s="29" t="s">
        <v>1</v>
      </c>
      <c r="D6" s="29"/>
      <c r="E6" s="30" t="s">
        <v>4</v>
      </c>
      <c r="F6" s="31"/>
      <c r="G6" s="31"/>
      <c r="H6" s="31"/>
      <c r="I6" s="31"/>
      <c r="J6" s="32"/>
      <c r="K6" s="27" t="s">
        <v>5</v>
      </c>
      <c r="L6" s="27" t="s">
        <v>10</v>
      </c>
      <c r="M6" s="27" t="s">
        <v>6</v>
      </c>
      <c r="N6" s="27" t="s">
        <v>7</v>
      </c>
      <c r="O6" s="27" t="s">
        <v>8</v>
      </c>
    </row>
    <row r="7" spans="1:15" ht="75" x14ac:dyDescent="0.2">
      <c r="A7" s="29"/>
      <c r="B7" s="29"/>
      <c r="C7" s="11" t="s">
        <v>2</v>
      </c>
      <c r="D7" s="8" t="s">
        <v>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9</v>
      </c>
      <c r="K7" s="28"/>
      <c r="L7" s="28"/>
      <c r="M7" s="28"/>
      <c r="N7" s="28"/>
      <c r="O7" s="28"/>
    </row>
    <row r="8" spans="1:15" x14ac:dyDescent="0.2">
      <c r="A8" s="5">
        <v>1</v>
      </c>
      <c r="B8" s="9" t="s">
        <v>383</v>
      </c>
      <c r="C8" s="13">
        <v>43669</v>
      </c>
      <c r="D8" s="10">
        <v>127118</v>
      </c>
      <c r="E8" s="6">
        <v>127118</v>
      </c>
      <c r="F8" s="2" t="s">
        <v>19</v>
      </c>
      <c r="G8" s="3" t="s">
        <v>19</v>
      </c>
      <c r="H8" s="3" t="s">
        <v>19</v>
      </c>
      <c r="I8" s="3" t="s">
        <v>19</v>
      </c>
      <c r="J8" s="4">
        <f>E8/[1]Sheet2!B$7</f>
        <v>5.4628527880241795E-6</v>
      </c>
      <c r="K8" s="2" t="s">
        <v>19</v>
      </c>
      <c r="L8" s="2" t="s">
        <v>19</v>
      </c>
      <c r="M8" s="6" t="s">
        <v>521</v>
      </c>
      <c r="N8" s="6">
        <v>0</v>
      </c>
      <c r="O8" s="2" t="s">
        <v>19</v>
      </c>
    </row>
    <row r="9" spans="1:15" x14ac:dyDescent="0.2">
      <c r="A9" s="5">
        <f t="shared" ref="A9:A72" si="0">+A8+1</f>
        <v>2</v>
      </c>
      <c r="B9" s="9" t="s">
        <v>20</v>
      </c>
      <c r="C9" s="2" t="s">
        <v>19</v>
      </c>
      <c r="D9" s="10">
        <v>1349315</v>
      </c>
      <c r="E9" s="6">
        <v>1349315</v>
      </c>
      <c r="F9" s="2" t="s">
        <v>19</v>
      </c>
      <c r="G9" s="3" t="s">
        <v>19</v>
      </c>
      <c r="H9" s="3" t="s">
        <v>19</v>
      </c>
      <c r="I9" s="3" t="s">
        <v>19</v>
      </c>
      <c r="J9" s="4">
        <f>E9/[1]Sheet2!B$7</f>
        <v>5.7986352913614487E-5</v>
      </c>
      <c r="K9" s="2" t="s">
        <v>19</v>
      </c>
      <c r="L9" s="2" t="s">
        <v>19</v>
      </c>
      <c r="M9" s="6" t="s">
        <v>521</v>
      </c>
      <c r="N9" s="6">
        <v>0</v>
      </c>
      <c r="O9" s="2" t="s">
        <v>19</v>
      </c>
    </row>
    <row r="10" spans="1:15" x14ac:dyDescent="0.2">
      <c r="A10" s="5">
        <f t="shared" si="0"/>
        <v>3</v>
      </c>
      <c r="B10" s="9" t="s">
        <v>485</v>
      </c>
      <c r="C10" s="13">
        <v>43668</v>
      </c>
      <c r="D10" s="10">
        <v>8394260</v>
      </c>
      <c r="E10" s="6">
        <v>5746825</v>
      </c>
      <c r="F10" s="2" t="s">
        <v>19</v>
      </c>
      <c r="G10" s="3" t="s">
        <v>19</v>
      </c>
      <c r="H10" s="3" t="s">
        <v>19</v>
      </c>
      <c r="I10" s="3" t="s">
        <v>19</v>
      </c>
      <c r="J10" s="4">
        <f>E10/[1]Sheet2!B$7</f>
        <v>2.4696784856225758E-4</v>
      </c>
      <c r="K10" s="2" t="s">
        <v>19</v>
      </c>
      <c r="L10" s="2" t="s">
        <v>19</v>
      </c>
      <c r="M10" s="6">
        <v>2647435</v>
      </c>
      <c r="N10" s="6">
        <f t="shared" ref="N10:N22" si="1">+D10-(E10+M10)</f>
        <v>0</v>
      </c>
      <c r="O10" s="2" t="s">
        <v>19</v>
      </c>
    </row>
    <row r="11" spans="1:15" x14ac:dyDescent="0.2">
      <c r="A11" s="5">
        <f t="shared" si="0"/>
        <v>4</v>
      </c>
      <c r="B11" s="9" t="s">
        <v>21</v>
      </c>
      <c r="C11" s="13">
        <v>43799</v>
      </c>
      <c r="D11" s="10">
        <v>171332</v>
      </c>
      <c r="E11" s="6">
        <v>121441</v>
      </c>
      <c r="F11" s="2" t="s">
        <v>19</v>
      </c>
      <c r="G11" s="3" t="s">
        <v>19</v>
      </c>
      <c r="H11" s="3" t="s">
        <v>19</v>
      </c>
      <c r="I11" s="3" t="s">
        <v>19</v>
      </c>
      <c r="J11" s="4">
        <f>E11/[1]Sheet2!B$7</f>
        <v>5.2188856450734314E-6</v>
      </c>
      <c r="K11" s="2" t="s">
        <v>19</v>
      </c>
      <c r="L11" s="2" t="s">
        <v>19</v>
      </c>
      <c r="M11" s="6">
        <v>49891</v>
      </c>
      <c r="N11" s="6">
        <f t="shared" si="1"/>
        <v>0</v>
      </c>
      <c r="O11" s="2" t="s">
        <v>19</v>
      </c>
    </row>
    <row r="12" spans="1:15" ht="30" x14ac:dyDescent="0.2">
      <c r="A12" s="5">
        <f t="shared" si="0"/>
        <v>5</v>
      </c>
      <c r="B12" s="9" t="s">
        <v>22</v>
      </c>
      <c r="C12" s="13">
        <v>43672</v>
      </c>
      <c r="D12" s="10">
        <v>3677829</v>
      </c>
      <c r="E12" s="6">
        <v>1406298</v>
      </c>
      <c r="F12" s="2" t="s">
        <v>19</v>
      </c>
      <c r="G12" s="3" t="s">
        <v>19</v>
      </c>
      <c r="H12" s="3" t="s">
        <v>19</v>
      </c>
      <c r="I12" s="3" t="s">
        <v>19</v>
      </c>
      <c r="J12" s="4">
        <f>E12/[1]Sheet2!B$7</f>
        <v>6.0435177945631835E-5</v>
      </c>
      <c r="K12" s="2" t="s">
        <v>19</v>
      </c>
      <c r="L12" s="2" t="s">
        <v>19</v>
      </c>
      <c r="M12" s="6">
        <v>2271531</v>
      </c>
      <c r="N12" s="6">
        <f t="shared" si="1"/>
        <v>0</v>
      </c>
      <c r="O12" s="2" t="s">
        <v>19</v>
      </c>
    </row>
    <row r="13" spans="1:15" x14ac:dyDescent="0.2">
      <c r="A13" s="5">
        <f t="shared" si="0"/>
        <v>6</v>
      </c>
      <c r="B13" s="9" t="s">
        <v>23</v>
      </c>
      <c r="C13" s="13">
        <v>43659</v>
      </c>
      <c r="D13" s="10">
        <v>207087</v>
      </c>
      <c r="E13" s="6">
        <v>0</v>
      </c>
      <c r="F13" s="2" t="s">
        <v>19</v>
      </c>
      <c r="G13" s="3" t="s">
        <v>19</v>
      </c>
      <c r="H13" s="3" t="s">
        <v>19</v>
      </c>
      <c r="I13" s="3" t="s">
        <v>19</v>
      </c>
      <c r="J13" s="4">
        <f>E13/[1]Sheet2!B$7</f>
        <v>0</v>
      </c>
      <c r="K13" s="2" t="s">
        <v>19</v>
      </c>
      <c r="L13" s="2" t="s">
        <v>19</v>
      </c>
      <c r="M13" s="6">
        <v>0</v>
      </c>
      <c r="N13" s="6">
        <f t="shared" si="1"/>
        <v>207087</v>
      </c>
      <c r="O13" s="2" t="s">
        <v>19</v>
      </c>
    </row>
    <row r="14" spans="1:15" x14ac:dyDescent="0.2">
      <c r="A14" s="5">
        <f t="shared" si="0"/>
        <v>7</v>
      </c>
      <c r="B14" s="9" t="s">
        <v>24</v>
      </c>
      <c r="C14" s="13">
        <v>43779</v>
      </c>
      <c r="D14" s="10">
        <v>1724700</v>
      </c>
      <c r="E14" s="6">
        <v>0</v>
      </c>
      <c r="F14" s="2" t="s">
        <v>19</v>
      </c>
      <c r="G14" s="3" t="s">
        <v>19</v>
      </c>
      <c r="H14" s="3" t="s">
        <v>19</v>
      </c>
      <c r="I14" s="3" t="s">
        <v>19</v>
      </c>
      <c r="J14" s="4">
        <f>E14/[1]Sheet2!B$7</f>
        <v>0</v>
      </c>
      <c r="K14" s="2" t="s">
        <v>19</v>
      </c>
      <c r="L14" s="2" t="s">
        <v>19</v>
      </c>
      <c r="M14" s="6">
        <v>0</v>
      </c>
      <c r="N14" s="6">
        <f t="shared" si="1"/>
        <v>1724700</v>
      </c>
      <c r="O14" s="2" t="s">
        <v>19</v>
      </c>
    </row>
    <row r="15" spans="1:15" ht="30" x14ac:dyDescent="0.2">
      <c r="A15" s="5">
        <f t="shared" si="0"/>
        <v>8</v>
      </c>
      <c r="B15" s="9" t="s">
        <v>384</v>
      </c>
      <c r="C15" s="13">
        <v>44271</v>
      </c>
      <c r="D15" s="10">
        <v>1360000</v>
      </c>
      <c r="E15" s="6">
        <v>1360000</v>
      </c>
      <c r="F15" s="2" t="s">
        <v>19</v>
      </c>
      <c r="G15" s="3" t="s">
        <v>19</v>
      </c>
      <c r="H15" s="3" t="s">
        <v>19</v>
      </c>
      <c r="I15" s="3" t="s">
        <v>19</v>
      </c>
      <c r="J15" s="4">
        <f>E15/[1]Sheet2!B$7</f>
        <v>5.8445537152196265E-5</v>
      </c>
      <c r="K15" s="2" t="s">
        <v>19</v>
      </c>
      <c r="L15" s="2" t="s">
        <v>19</v>
      </c>
      <c r="M15" s="6">
        <v>0</v>
      </c>
      <c r="N15" s="6">
        <f t="shared" si="1"/>
        <v>0</v>
      </c>
      <c r="O15" s="2" t="s">
        <v>19</v>
      </c>
    </row>
    <row r="16" spans="1:15" ht="30" x14ac:dyDescent="0.2">
      <c r="A16" s="5">
        <f t="shared" si="0"/>
        <v>9</v>
      </c>
      <c r="B16" s="9" t="s">
        <v>25</v>
      </c>
      <c r="C16" s="13">
        <v>43659</v>
      </c>
      <c r="D16" s="10">
        <v>1546464</v>
      </c>
      <c r="E16" s="6">
        <v>1284120</v>
      </c>
      <c r="F16" s="2" t="s">
        <v>19</v>
      </c>
      <c r="G16" s="3" t="s">
        <v>19</v>
      </c>
      <c r="H16" s="3" t="s">
        <v>19</v>
      </c>
      <c r="I16" s="3" t="s">
        <v>19</v>
      </c>
      <c r="J16" s="4">
        <f>E16/[1]Sheet2!B$7</f>
        <v>5.5184619976381077E-5</v>
      </c>
      <c r="K16" s="2" t="s">
        <v>19</v>
      </c>
      <c r="L16" s="2" t="s">
        <v>19</v>
      </c>
      <c r="M16" s="6">
        <v>262344</v>
      </c>
      <c r="N16" s="6">
        <f t="shared" si="1"/>
        <v>0</v>
      </c>
      <c r="O16" s="2" t="s">
        <v>19</v>
      </c>
    </row>
    <row r="17" spans="1:15" x14ac:dyDescent="0.2">
      <c r="A17" s="5">
        <f t="shared" si="0"/>
        <v>10</v>
      </c>
      <c r="B17" s="9" t="s">
        <v>26</v>
      </c>
      <c r="C17" s="13">
        <v>43669</v>
      </c>
      <c r="D17" s="10">
        <v>64373</v>
      </c>
      <c r="E17" s="6">
        <v>64373</v>
      </c>
      <c r="F17" s="2" t="s">
        <v>19</v>
      </c>
      <c r="G17" s="3" t="s">
        <v>19</v>
      </c>
      <c r="H17" s="3" t="s">
        <v>19</v>
      </c>
      <c r="I17" s="3" t="s">
        <v>19</v>
      </c>
      <c r="J17" s="4">
        <f>E17/[1]Sheet2!B$7</f>
        <v>2.7664077669840663E-6</v>
      </c>
      <c r="K17" s="2" t="s">
        <v>19</v>
      </c>
      <c r="L17" s="2" t="s">
        <v>19</v>
      </c>
      <c r="M17" s="6" t="s">
        <v>521</v>
      </c>
      <c r="N17" s="6" t="e">
        <f t="shared" si="1"/>
        <v>#VALUE!</v>
      </c>
      <c r="O17" s="2" t="s">
        <v>19</v>
      </c>
    </row>
    <row r="18" spans="1:15" x14ac:dyDescent="0.2">
      <c r="A18" s="5">
        <f t="shared" si="0"/>
        <v>11</v>
      </c>
      <c r="B18" s="9" t="s">
        <v>486</v>
      </c>
      <c r="C18" s="13">
        <v>43668</v>
      </c>
      <c r="D18" s="10">
        <v>5408402</v>
      </c>
      <c r="E18" s="6">
        <v>5403202</v>
      </c>
      <c r="F18" s="2" t="s">
        <v>19</v>
      </c>
      <c r="G18" s="3" t="s">
        <v>19</v>
      </c>
      <c r="H18" s="3" t="s">
        <v>19</v>
      </c>
      <c r="I18" s="3" t="s">
        <v>19</v>
      </c>
      <c r="J18" s="4">
        <f>E18/[1]Sheet2!B$7</f>
        <v>2.3220076708222142E-4</v>
      </c>
      <c r="K18" s="2" t="s">
        <v>19</v>
      </c>
      <c r="L18" s="2" t="s">
        <v>19</v>
      </c>
      <c r="M18" s="6">
        <v>5200</v>
      </c>
      <c r="N18" s="6">
        <f t="shared" si="1"/>
        <v>0</v>
      </c>
      <c r="O18" s="2" t="s">
        <v>19</v>
      </c>
    </row>
    <row r="19" spans="1:15" ht="30" x14ac:dyDescent="0.2">
      <c r="A19" s="5">
        <f t="shared" si="0"/>
        <v>12</v>
      </c>
      <c r="B19" s="9" t="s">
        <v>27</v>
      </c>
      <c r="C19" s="13">
        <v>43659</v>
      </c>
      <c r="D19" s="10">
        <v>154066</v>
      </c>
      <c r="E19" s="6">
        <v>152450</v>
      </c>
      <c r="F19" s="2" t="s">
        <v>19</v>
      </c>
      <c r="G19" s="3" t="s">
        <v>19</v>
      </c>
      <c r="H19" s="3" t="s">
        <v>19</v>
      </c>
      <c r="I19" s="3" t="s">
        <v>19</v>
      </c>
      <c r="J19" s="4">
        <f>E19/[1]Sheet2!B$7</f>
        <v>6.5514868668031764E-6</v>
      </c>
      <c r="K19" s="2" t="s">
        <v>19</v>
      </c>
      <c r="L19" s="2" t="s">
        <v>19</v>
      </c>
      <c r="M19" s="6">
        <v>1616</v>
      </c>
      <c r="N19" s="6">
        <f t="shared" si="1"/>
        <v>0</v>
      </c>
      <c r="O19" s="2" t="s">
        <v>19</v>
      </c>
    </row>
    <row r="20" spans="1:15" ht="30" x14ac:dyDescent="0.2">
      <c r="A20" s="5">
        <f t="shared" si="0"/>
        <v>13</v>
      </c>
      <c r="B20" s="9" t="s">
        <v>28</v>
      </c>
      <c r="C20" s="13">
        <v>43671</v>
      </c>
      <c r="D20" s="10">
        <v>1705446</v>
      </c>
      <c r="E20" s="6">
        <v>1705446</v>
      </c>
      <c r="F20" s="2" t="s">
        <v>19</v>
      </c>
      <c r="G20" s="3" t="s">
        <v>19</v>
      </c>
      <c r="H20" s="3" t="s">
        <v>19</v>
      </c>
      <c r="I20" s="3" t="s">
        <v>19</v>
      </c>
      <c r="J20" s="4">
        <f>E20/[1]Sheet2!B$7</f>
        <v>7.3290961436812133E-5</v>
      </c>
      <c r="K20" s="2" t="s">
        <v>19</v>
      </c>
      <c r="L20" s="2" t="s">
        <v>19</v>
      </c>
      <c r="M20" s="6" t="s">
        <v>521</v>
      </c>
      <c r="N20" s="6" t="e">
        <f t="shared" si="1"/>
        <v>#VALUE!</v>
      </c>
      <c r="O20" s="2" t="s">
        <v>19</v>
      </c>
    </row>
    <row r="21" spans="1:15" x14ac:dyDescent="0.2">
      <c r="A21" s="5">
        <f t="shared" si="0"/>
        <v>14</v>
      </c>
      <c r="B21" s="9" t="s">
        <v>385</v>
      </c>
      <c r="C21" s="13">
        <v>43671</v>
      </c>
      <c r="D21" s="10">
        <v>2943204</v>
      </c>
      <c r="E21" s="6">
        <v>2159886</v>
      </c>
      <c r="F21" s="2" t="s">
        <v>19</v>
      </c>
      <c r="G21" s="3" t="s">
        <v>19</v>
      </c>
      <c r="H21" s="3" t="s">
        <v>19</v>
      </c>
      <c r="I21" s="3" t="s">
        <v>19</v>
      </c>
      <c r="J21" s="4">
        <f>E21/[1]Sheet2!B$7</f>
        <v>9.2820365777579838E-5</v>
      </c>
      <c r="K21" s="2" t="s">
        <v>19</v>
      </c>
      <c r="L21" s="2" t="s">
        <v>19</v>
      </c>
      <c r="M21" s="6">
        <v>783318</v>
      </c>
      <c r="N21" s="6">
        <f t="shared" si="1"/>
        <v>0</v>
      </c>
      <c r="O21" s="2" t="s">
        <v>19</v>
      </c>
    </row>
    <row r="22" spans="1:15" ht="30" x14ac:dyDescent="0.2">
      <c r="A22" s="5">
        <f t="shared" si="0"/>
        <v>15</v>
      </c>
      <c r="B22" s="9" t="s">
        <v>386</v>
      </c>
      <c r="C22" s="13">
        <v>43664</v>
      </c>
      <c r="D22" s="10">
        <v>250109</v>
      </c>
      <c r="E22" s="6">
        <v>138641</v>
      </c>
      <c r="F22" s="2" t="s">
        <v>19</v>
      </c>
      <c r="G22" s="3" t="s">
        <v>19</v>
      </c>
      <c r="H22" s="3" t="s">
        <v>19</v>
      </c>
      <c r="I22" s="3" t="s">
        <v>19</v>
      </c>
      <c r="J22" s="4">
        <f>E22/[1]Sheet2!B$7</f>
        <v>5.9580497914100311E-6</v>
      </c>
      <c r="K22" s="2" t="s">
        <v>19</v>
      </c>
      <c r="L22" s="2" t="s">
        <v>19</v>
      </c>
      <c r="M22" s="6">
        <v>111468</v>
      </c>
      <c r="N22" s="6">
        <f t="shared" si="1"/>
        <v>0</v>
      </c>
      <c r="O22" s="2" t="s">
        <v>19</v>
      </c>
    </row>
    <row r="23" spans="1:15" x14ac:dyDescent="0.2">
      <c r="A23" s="5">
        <f t="shared" si="0"/>
        <v>16</v>
      </c>
      <c r="B23" s="9" t="s">
        <v>29</v>
      </c>
      <c r="C23" s="13">
        <v>43717</v>
      </c>
      <c r="D23" s="10">
        <v>8493140</v>
      </c>
      <c r="E23" s="6">
        <v>8493140</v>
      </c>
      <c r="F23" s="2" t="s">
        <v>19</v>
      </c>
      <c r="G23" s="3" t="s">
        <v>19</v>
      </c>
      <c r="H23" s="3" t="s">
        <v>19</v>
      </c>
      <c r="I23" s="3" t="s">
        <v>19</v>
      </c>
      <c r="J23" s="4">
        <f>E23/[1]Sheet2!B$7</f>
        <v>3.6498980103588543E-4</v>
      </c>
      <c r="K23" s="2" t="s">
        <v>19</v>
      </c>
      <c r="L23" s="2" t="s">
        <v>19</v>
      </c>
      <c r="M23" s="6" t="s">
        <v>521</v>
      </c>
      <c r="N23" s="6">
        <v>0</v>
      </c>
      <c r="O23" s="2" t="s">
        <v>19</v>
      </c>
    </row>
    <row r="24" spans="1:15" x14ac:dyDescent="0.2">
      <c r="A24" s="5">
        <f t="shared" si="0"/>
        <v>17</v>
      </c>
      <c r="B24" s="9" t="s">
        <v>387</v>
      </c>
      <c r="C24" s="13">
        <v>43665</v>
      </c>
      <c r="D24" s="10">
        <v>1093640</v>
      </c>
      <c r="E24" s="6">
        <v>1093640</v>
      </c>
      <c r="F24" s="2" t="s">
        <v>19</v>
      </c>
      <c r="G24" s="3" t="s">
        <v>19</v>
      </c>
      <c r="H24" s="3" t="s">
        <v>19</v>
      </c>
      <c r="I24" s="3" t="s">
        <v>19</v>
      </c>
      <c r="J24" s="4">
        <f>E24/[1]Sheet2!B$7</f>
        <v>4.6998806802299942E-5</v>
      </c>
      <c r="K24" s="2" t="s">
        <v>19</v>
      </c>
      <c r="L24" s="2" t="s">
        <v>19</v>
      </c>
      <c r="M24" s="6" t="s">
        <v>521</v>
      </c>
      <c r="N24" s="6">
        <v>0</v>
      </c>
      <c r="O24" s="2" t="s">
        <v>19</v>
      </c>
    </row>
    <row r="25" spans="1:15" x14ac:dyDescent="0.2">
      <c r="A25" s="5">
        <f t="shared" si="0"/>
        <v>18</v>
      </c>
      <c r="B25" s="9" t="s">
        <v>30</v>
      </c>
      <c r="C25" s="13">
        <v>43671</v>
      </c>
      <c r="D25" s="10">
        <v>607122</v>
      </c>
      <c r="E25" s="6">
        <v>607122</v>
      </c>
      <c r="F25" s="2" t="s">
        <v>19</v>
      </c>
      <c r="G25" s="3" t="s">
        <v>19</v>
      </c>
      <c r="H25" s="3" t="s">
        <v>19</v>
      </c>
      <c r="I25" s="3" t="s">
        <v>19</v>
      </c>
      <c r="J25" s="4">
        <f>E25/[1]Sheet2!B$7</f>
        <v>2.6090861328614483E-5</v>
      </c>
      <c r="K25" s="2" t="s">
        <v>19</v>
      </c>
      <c r="L25" s="2" t="s">
        <v>19</v>
      </c>
      <c r="M25" s="6" t="s">
        <v>521</v>
      </c>
      <c r="N25" s="6">
        <v>0</v>
      </c>
      <c r="O25" s="2" t="s">
        <v>19</v>
      </c>
    </row>
    <row r="26" spans="1:15" x14ac:dyDescent="0.2">
      <c r="A26" s="5">
        <f t="shared" si="0"/>
        <v>19</v>
      </c>
      <c r="B26" s="9" t="s">
        <v>31</v>
      </c>
      <c r="C26" s="13">
        <v>43668</v>
      </c>
      <c r="D26" s="10">
        <v>759481</v>
      </c>
      <c r="E26" s="6">
        <v>759481</v>
      </c>
      <c r="F26" s="2" t="s">
        <v>19</v>
      </c>
      <c r="G26" s="3" t="s">
        <v>19</v>
      </c>
      <c r="H26" s="3" t="s">
        <v>19</v>
      </c>
      <c r="I26" s="3" t="s">
        <v>19</v>
      </c>
      <c r="J26" s="4">
        <f>E26/[1]Sheet2!B$7</f>
        <v>3.2638437501387625E-5</v>
      </c>
      <c r="K26" s="2" t="s">
        <v>19</v>
      </c>
      <c r="L26" s="2" t="s">
        <v>19</v>
      </c>
      <c r="M26" s="6" t="s">
        <v>521</v>
      </c>
      <c r="N26" s="6">
        <v>0</v>
      </c>
      <c r="O26" s="2" t="s">
        <v>19</v>
      </c>
    </row>
    <row r="27" spans="1:15" x14ac:dyDescent="0.2">
      <c r="A27" s="5">
        <f t="shared" si="0"/>
        <v>20</v>
      </c>
      <c r="B27" s="9" t="s">
        <v>32</v>
      </c>
      <c r="C27" s="13">
        <v>43656</v>
      </c>
      <c r="D27" s="10">
        <v>4769697</v>
      </c>
      <c r="E27" s="6">
        <v>4760427</v>
      </c>
      <c r="F27" s="2" t="s">
        <v>19</v>
      </c>
      <c r="G27" s="3" t="s">
        <v>19</v>
      </c>
      <c r="H27" s="3" t="s">
        <v>19</v>
      </c>
      <c r="I27" s="3" t="s">
        <v>19</v>
      </c>
      <c r="J27" s="4">
        <f>E27/[1]Sheet2!B$7</f>
        <v>2.0457773021236633E-4</v>
      </c>
      <c r="K27" s="2" t="s">
        <v>19</v>
      </c>
      <c r="L27" s="2" t="s">
        <v>19</v>
      </c>
      <c r="M27" s="6">
        <v>9270</v>
      </c>
      <c r="N27" s="6">
        <f>+D27-(E27+M27)</f>
        <v>0</v>
      </c>
      <c r="O27" s="2" t="s">
        <v>19</v>
      </c>
    </row>
    <row r="28" spans="1:15" ht="30" x14ac:dyDescent="0.2">
      <c r="A28" s="5">
        <f t="shared" si="0"/>
        <v>21</v>
      </c>
      <c r="B28" s="9" t="s">
        <v>33</v>
      </c>
      <c r="C28" s="13">
        <v>43671</v>
      </c>
      <c r="D28" s="10">
        <v>271589</v>
      </c>
      <c r="E28" s="6">
        <v>218994</v>
      </c>
      <c r="F28" s="2" t="s">
        <v>19</v>
      </c>
      <c r="G28" s="3" t="s">
        <v>19</v>
      </c>
      <c r="H28" s="3" t="s">
        <v>19</v>
      </c>
      <c r="I28" s="3" t="s">
        <v>19</v>
      </c>
      <c r="J28" s="4">
        <f>E28/[1]Sheet2!B$7</f>
        <v>9.4111926199324031E-6</v>
      </c>
      <c r="K28" s="2" t="s">
        <v>19</v>
      </c>
      <c r="L28" s="2" t="s">
        <v>19</v>
      </c>
      <c r="M28" s="6">
        <v>52595</v>
      </c>
      <c r="N28" s="6">
        <f>+D28-(E28+M28)</f>
        <v>0</v>
      </c>
      <c r="O28" s="2" t="s">
        <v>19</v>
      </c>
    </row>
    <row r="29" spans="1:15" ht="30" x14ac:dyDescent="0.2">
      <c r="A29" s="5">
        <f t="shared" si="0"/>
        <v>22</v>
      </c>
      <c r="B29" s="9" t="s">
        <v>34</v>
      </c>
      <c r="C29" s="13">
        <v>43666</v>
      </c>
      <c r="D29" s="10">
        <v>616910</v>
      </c>
      <c r="E29" s="6">
        <v>550254</v>
      </c>
      <c r="F29" s="2" t="s">
        <v>19</v>
      </c>
      <c r="G29" s="3" t="s">
        <v>19</v>
      </c>
      <c r="H29" s="3" t="s">
        <v>19</v>
      </c>
      <c r="I29" s="3" t="s">
        <v>19</v>
      </c>
      <c r="J29" s="4">
        <f>E29/[1]Sheet2!B$7</f>
        <v>2.3646978382459268E-5</v>
      </c>
      <c r="K29" s="2" t="s">
        <v>19</v>
      </c>
      <c r="L29" s="2" t="s">
        <v>19</v>
      </c>
      <c r="M29" s="6">
        <v>66656</v>
      </c>
      <c r="N29" s="6">
        <f>+D29-(E29+M29)</f>
        <v>0</v>
      </c>
      <c r="O29" s="2" t="s">
        <v>19</v>
      </c>
    </row>
    <row r="30" spans="1:15" x14ac:dyDescent="0.2">
      <c r="A30" s="5">
        <f t="shared" si="0"/>
        <v>23</v>
      </c>
      <c r="B30" s="9" t="s">
        <v>35</v>
      </c>
      <c r="C30" s="13">
        <v>43990</v>
      </c>
      <c r="D30" s="10">
        <v>424968</v>
      </c>
      <c r="E30" s="6">
        <v>400605</v>
      </c>
      <c r="F30" s="2" t="s">
        <v>19</v>
      </c>
      <c r="G30" s="3" t="s">
        <v>19</v>
      </c>
      <c r="H30" s="3" t="s">
        <v>19</v>
      </c>
      <c r="I30" s="3" t="s">
        <v>19</v>
      </c>
      <c r="J30" s="4">
        <f>E30/[1]Sheet2!B$7</f>
        <v>1.721586353739381E-5</v>
      </c>
      <c r="K30" s="2" t="s">
        <v>19</v>
      </c>
      <c r="L30" s="2" t="s">
        <v>19</v>
      </c>
      <c r="M30" s="6">
        <v>24363</v>
      </c>
      <c r="N30" s="6">
        <f>+D30-(E30+M30)</f>
        <v>0</v>
      </c>
      <c r="O30" s="2" t="s">
        <v>19</v>
      </c>
    </row>
    <row r="31" spans="1:15" x14ac:dyDescent="0.2">
      <c r="A31" s="5">
        <f t="shared" si="0"/>
        <v>24</v>
      </c>
      <c r="B31" s="9" t="s">
        <v>36</v>
      </c>
      <c r="C31" s="13">
        <v>43659</v>
      </c>
      <c r="D31" s="10">
        <v>32571</v>
      </c>
      <c r="E31" s="6">
        <v>32571</v>
      </c>
      <c r="F31" s="2" t="s">
        <v>19</v>
      </c>
      <c r="G31" s="3" t="s">
        <v>19</v>
      </c>
      <c r="H31" s="3" t="s">
        <v>19</v>
      </c>
      <c r="I31" s="3" t="s">
        <v>19</v>
      </c>
      <c r="J31" s="4">
        <f>E31/[1]Sheet2!B$7</f>
        <v>1.3997276401354298E-6</v>
      </c>
      <c r="K31" s="2" t="s">
        <v>19</v>
      </c>
      <c r="L31" s="2" t="s">
        <v>19</v>
      </c>
      <c r="M31" s="6" t="s">
        <v>521</v>
      </c>
      <c r="N31" s="6">
        <v>0</v>
      </c>
      <c r="O31" s="2" t="s">
        <v>19</v>
      </c>
    </row>
    <row r="32" spans="1:15" x14ac:dyDescent="0.2">
      <c r="A32" s="5">
        <f t="shared" si="0"/>
        <v>25</v>
      </c>
      <c r="B32" s="9" t="s">
        <v>37</v>
      </c>
      <c r="C32" s="13">
        <v>43753</v>
      </c>
      <c r="D32" s="10">
        <v>185348</v>
      </c>
      <c r="E32" s="6">
        <v>0</v>
      </c>
      <c r="F32" s="2" t="s">
        <v>19</v>
      </c>
      <c r="G32" s="3" t="s">
        <v>19</v>
      </c>
      <c r="H32" s="3" t="s">
        <v>19</v>
      </c>
      <c r="I32" s="3" t="s">
        <v>19</v>
      </c>
      <c r="J32" s="4">
        <f>E32/[1]Sheet2!B$7</f>
        <v>0</v>
      </c>
      <c r="K32" s="2" t="s">
        <v>19</v>
      </c>
      <c r="L32" s="2" t="s">
        <v>19</v>
      </c>
      <c r="M32" s="6"/>
      <c r="N32" s="6">
        <f t="shared" ref="N32:N39" si="2">+D32-(E32+M32)</f>
        <v>185348</v>
      </c>
      <c r="O32" s="2" t="s">
        <v>19</v>
      </c>
    </row>
    <row r="33" spans="1:15" ht="30" x14ac:dyDescent="0.2">
      <c r="A33" s="5">
        <f t="shared" si="0"/>
        <v>26</v>
      </c>
      <c r="B33" s="9" t="s">
        <v>388</v>
      </c>
      <c r="C33" s="13">
        <v>43878</v>
      </c>
      <c r="D33" s="10">
        <v>237515</v>
      </c>
      <c r="E33" s="6">
        <v>121023</v>
      </c>
      <c r="F33" s="2" t="s">
        <v>19</v>
      </c>
      <c r="G33" s="3" t="s">
        <v>19</v>
      </c>
      <c r="H33" s="3" t="s">
        <v>19</v>
      </c>
      <c r="I33" s="3" t="s">
        <v>19</v>
      </c>
      <c r="J33" s="4">
        <f>E33/[1]Sheet2!B$7</f>
        <v>5.2009222373310651E-6</v>
      </c>
      <c r="K33" s="2" t="s">
        <v>19</v>
      </c>
      <c r="L33" s="2" t="s">
        <v>19</v>
      </c>
      <c r="M33" s="6">
        <v>116492</v>
      </c>
      <c r="N33" s="6">
        <f t="shared" si="2"/>
        <v>0</v>
      </c>
      <c r="O33" s="2" t="s">
        <v>19</v>
      </c>
    </row>
    <row r="34" spans="1:15" x14ac:dyDescent="0.2">
      <c r="A34" s="5">
        <f t="shared" si="0"/>
        <v>27</v>
      </c>
      <c r="B34" s="9" t="s">
        <v>38</v>
      </c>
      <c r="C34" s="13">
        <v>43758</v>
      </c>
      <c r="D34" s="10">
        <v>386082</v>
      </c>
      <c r="E34" s="6">
        <v>140308</v>
      </c>
      <c r="F34" s="2" t="s">
        <v>19</v>
      </c>
      <c r="G34" s="3" t="s">
        <v>19</v>
      </c>
      <c r="H34" s="3" t="s">
        <v>19</v>
      </c>
      <c r="I34" s="3" t="s">
        <v>19</v>
      </c>
      <c r="J34" s="4">
        <f>E34/[1]Sheet2!B$7</f>
        <v>6.0296885490811423E-6</v>
      </c>
      <c r="K34" s="2" t="s">
        <v>19</v>
      </c>
      <c r="L34" s="2" t="s">
        <v>19</v>
      </c>
      <c r="M34" s="6">
        <v>245774</v>
      </c>
      <c r="N34" s="6">
        <f t="shared" si="2"/>
        <v>0</v>
      </c>
      <c r="O34" s="2" t="s">
        <v>19</v>
      </c>
    </row>
    <row r="35" spans="1:15" x14ac:dyDescent="0.2">
      <c r="A35" s="5">
        <f t="shared" si="0"/>
        <v>28</v>
      </c>
      <c r="B35" s="9" t="s">
        <v>389</v>
      </c>
      <c r="C35" s="13">
        <v>43701</v>
      </c>
      <c r="D35" s="10">
        <v>963824</v>
      </c>
      <c r="E35" s="6">
        <v>0</v>
      </c>
      <c r="F35" s="2" t="s">
        <v>19</v>
      </c>
      <c r="G35" s="3" t="s">
        <v>19</v>
      </c>
      <c r="H35" s="3" t="s">
        <v>19</v>
      </c>
      <c r="I35" s="3" t="s">
        <v>19</v>
      </c>
      <c r="J35" s="4">
        <f>E35/[1]Sheet2!B$7</f>
        <v>0</v>
      </c>
      <c r="K35" s="2" t="s">
        <v>19</v>
      </c>
      <c r="L35" s="2" t="s">
        <v>19</v>
      </c>
      <c r="M35" s="6">
        <v>963824</v>
      </c>
      <c r="N35" s="6">
        <f t="shared" si="2"/>
        <v>0</v>
      </c>
      <c r="O35" s="2" t="s">
        <v>19</v>
      </c>
    </row>
    <row r="36" spans="1:15" x14ac:dyDescent="0.2">
      <c r="A36" s="5">
        <f t="shared" si="0"/>
        <v>29</v>
      </c>
      <c r="B36" s="9" t="s">
        <v>483</v>
      </c>
      <c r="C36" s="13">
        <v>44553</v>
      </c>
      <c r="D36" s="10">
        <v>5254516</v>
      </c>
      <c r="E36" s="6">
        <v>0</v>
      </c>
      <c r="F36" s="2" t="s">
        <v>19</v>
      </c>
      <c r="G36" s="3" t="s">
        <v>19</v>
      </c>
      <c r="H36" s="3" t="s">
        <v>19</v>
      </c>
      <c r="I36" s="3" t="s">
        <v>19</v>
      </c>
      <c r="J36" s="4">
        <f>E36/[1]Sheet2!B$7</f>
        <v>0</v>
      </c>
      <c r="K36" s="2" t="s">
        <v>19</v>
      </c>
      <c r="L36" s="2" t="s">
        <v>19</v>
      </c>
      <c r="M36" s="6">
        <v>0</v>
      </c>
      <c r="N36" s="6">
        <f t="shared" si="2"/>
        <v>5254516</v>
      </c>
      <c r="O36" s="2" t="s">
        <v>19</v>
      </c>
    </row>
    <row r="37" spans="1:15" x14ac:dyDescent="0.2">
      <c r="A37" s="5">
        <f t="shared" si="0"/>
        <v>30</v>
      </c>
      <c r="B37" s="9" t="s">
        <v>39</v>
      </c>
      <c r="C37" s="13">
        <v>43680</v>
      </c>
      <c r="D37" s="10">
        <v>326959</v>
      </c>
      <c r="E37" s="6">
        <v>283999</v>
      </c>
      <c r="F37" s="2" t="s">
        <v>19</v>
      </c>
      <c r="G37" s="3" t="s">
        <v>19</v>
      </c>
      <c r="H37" s="3" t="s">
        <v>19</v>
      </c>
      <c r="I37" s="3" t="s">
        <v>19</v>
      </c>
      <c r="J37" s="4">
        <f>E37/[1]Sheet2!B$7</f>
        <v>1.2204760371828373E-5</v>
      </c>
      <c r="K37" s="2" t="s">
        <v>19</v>
      </c>
      <c r="L37" s="2" t="s">
        <v>19</v>
      </c>
      <c r="M37" s="6">
        <v>42960</v>
      </c>
      <c r="N37" s="6">
        <f t="shared" si="2"/>
        <v>0</v>
      </c>
      <c r="O37" s="2" t="s">
        <v>19</v>
      </c>
    </row>
    <row r="38" spans="1:15" x14ac:dyDescent="0.2">
      <c r="A38" s="5">
        <f t="shared" si="0"/>
        <v>31</v>
      </c>
      <c r="B38" s="9" t="s">
        <v>40</v>
      </c>
      <c r="C38" s="13">
        <v>43753</v>
      </c>
      <c r="D38" s="10">
        <v>1035894</v>
      </c>
      <c r="E38" s="6">
        <v>0</v>
      </c>
      <c r="F38" s="2" t="s">
        <v>19</v>
      </c>
      <c r="G38" s="3" t="s">
        <v>19</v>
      </c>
      <c r="H38" s="3" t="s">
        <v>19</v>
      </c>
      <c r="I38" s="3" t="s">
        <v>19</v>
      </c>
      <c r="J38" s="4">
        <f>E38/[1]Sheet2!B$7</f>
        <v>0</v>
      </c>
      <c r="K38" s="2" t="s">
        <v>19</v>
      </c>
      <c r="L38" s="2" t="s">
        <v>19</v>
      </c>
      <c r="M38" s="6"/>
      <c r="N38" s="6">
        <f t="shared" si="2"/>
        <v>1035894</v>
      </c>
      <c r="O38" s="2" t="s">
        <v>19</v>
      </c>
    </row>
    <row r="39" spans="1:15" x14ac:dyDescent="0.2">
      <c r="A39" s="5">
        <f t="shared" si="0"/>
        <v>32</v>
      </c>
      <c r="B39" s="9" t="s">
        <v>41</v>
      </c>
      <c r="C39" s="13">
        <v>43674</v>
      </c>
      <c r="D39" s="10">
        <v>17400880</v>
      </c>
      <c r="E39" s="6">
        <v>0</v>
      </c>
      <c r="F39" s="2" t="s">
        <v>19</v>
      </c>
      <c r="G39" s="3" t="s">
        <v>19</v>
      </c>
      <c r="H39" s="3" t="s">
        <v>19</v>
      </c>
      <c r="I39" s="3" t="s">
        <v>19</v>
      </c>
      <c r="J39" s="4">
        <f>E39/[1]Sheet2!B$7</f>
        <v>0</v>
      </c>
      <c r="K39" s="2" t="s">
        <v>19</v>
      </c>
      <c r="L39" s="2" t="s">
        <v>19</v>
      </c>
      <c r="M39" s="6"/>
      <c r="N39" s="6">
        <f t="shared" si="2"/>
        <v>17400880</v>
      </c>
      <c r="O39" s="2" t="s">
        <v>19</v>
      </c>
    </row>
    <row r="40" spans="1:15" x14ac:dyDescent="0.2">
      <c r="A40" s="5">
        <f t="shared" si="0"/>
        <v>33</v>
      </c>
      <c r="B40" s="9" t="s">
        <v>42</v>
      </c>
      <c r="C40" s="13">
        <v>43669</v>
      </c>
      <c r="D40" s="10">
        <v>206980</v>
      </c>
      <c r="E40" s="6">
        <v>206980</v>
      </c>
      <c r="F40" s="2" t="s">
        <v>19</v>
      </c>
      <c r="G40" s="3" t="s">
        <v>19</v>
      </c>
      <c r="H40" s="3" t="s">
        <v>19</v>
      </c>
      <c r="I40" s="3" t="s">
        <v>19</v>
      </c>
      <c r="J40" s="4">
        <f>E40/[1]Sheet2!B$7</f>
        <v>8.8948950586482223E-6</v>
      </c>
      <c r="K40" s="2" t="s">
        <v>19</v>
      </c>
      <c r="L40" s="2" t="s">
        <v>19</v>
      </c>
      <c r="M40" s="6" t="s">
        <v>521</v>
      </c>
      <c r="N40" s="6">
        <v>0</v>
      </c>
      <c r="O40" s="2" t="s">
        <v>19</v>
      </c>
    </row>
    <row r="41" spans="1:15" ht="30" x14ac:dyDescent="0.2">
      <c r="A41" s="5">
        <f t="shared" si="0"/>
        <v>34</v>
      </c>
      <c r="B41" s="9" t="s">
        <v>390</v>
      </c>
      <c r="C41" s="13">
        <v>43672</v>
      </c>
      <c r="D41" s="10">
        <v>2444700</v>
      </c>
      <c r="E41" s="6">
        <v>1471608</v>
      </c>
      <c r="F41" s="2" t="s">
        <v>19</v>
      </c>
      <c r="G41" s="3" t="s">
        <v>19</v>
      </c>
      <c r="H41" s="3" t="s">
        <v>19</v>
      </c>
      <c r="I41" s="3" t="s">
        <v>19</v>
      </c>
      <c r="J41" s="4">
        <f>E41/[1]Sheet2!B$7</f>
        <v>6.3241852968727388E-5</v>
      </c>
      <c r="K41" s="2" t="s">
        <v>19</v>
      </c>
      <c r="L41" s="2" t="s">
        <v>19</v>
      </c>
      <c r="M41" s="6">
        <v>973092</v>
      </c>
      <c r="N41" s="6">
        <f>+D41-(E41+M41)</f>
        <v>0</v>
      </c>
      <c r="O41" s="2" t="s">
        <v>19</v>
      </c>
    </row>
    <row r="42" spans="1:15" ht="30" x14ac:dyDescent="0.2">
      <c r="A42" s="5">
        <f t="shared" si="0"/>
        <v>35</v>
      </c>
      <c r="B42" s="9" t="s">
        <v>391</v>
      </c>
      <c r="C42" s="13">
        <v>43672</v>
      </c>
      <c r="D42" s="10">
        <v>2226707</v>
      </c>
      <c r="E42" s="6">
        <v>1268437</v>
      </c>
      <c r="F42" s="2" t="s">
        <v>19</v>
      </c>
      <c r="G42" s="3" t="s">
        <v>19</v>
      </c>
      <c r="H42" s="3" t="s">
        <v>19</v>
      </c>
      <c r="I42" s="3" t="s">
        <v>19</v>
      </c>
      <c r="J42" s="4">
        <f>E42/[1]Sheet2!B$7</f>
        <v>5.4510648388764979E-5</v>
      </c>
      <c r="K42" s="2" t="s">
        <v>19</v>
      </c>
      <c r="L42" s="2" t="s">
        <v>19</v>
      </c>
      <c r="M42" s="6">
        <v>958270</v>
      </c>
      <c r="N42" s="6">
        <f>+D42-(E42+M42)</f>
        <v>0</v>
      </c>
      <c r="O42" s="2" t="s">
        <v>19</v>
      </c>
    </row>
    <row r="43" spans="1:15" x14ac:dyDescent="0.2">
      <c r="A43" s="5">
        <f t="shared" si="0"/>
        <v>36</v>
      </c>
      <c r="B43" s="9" t="s">
        <v>43</v>
      </c>
      <c r="C43" s="13">
        <v>43672</v>
      </c>
      <c r="D43" s="10">
        <v>919812</v>
      </c>
      <c r="E43" s="6">
        <v>866358</v>
      </c>
      <c r="F43" s="2" t="s">
        <v>19</v>
      </c>
      <c r="G43" s="3" t="s">
        <v>19</v>
      </c>
      <c r="H43" s="3" t="s">
        <v>19</v>
      </c>
      <c r="I43" s="3" t="s">
        <v>19</v>
      </c>
      <c r="J43" s="4">
        <f>E43/[1]Sheet2!B$7</f>
        <v>3.7231440203016505E-5</v>
      </c>
      <c r="K43" s="2" t="s">
        <v>19</v>
      </c>
      <c r="L43" s="2" t="s">
        <v>19</v>
      </c>
      <c r="M43" s="6">
        <v>53454</v>
      </c>
      <c r="N43" s="6">
        <f>+D43-(E43+M43)</f>
        <v>0</v>
      </c>
      <c r="O43" s="2" t="s">
        <v>19</v>
      </c>
    </row>
    <row r="44" spans="1:15" ht="30" x14ac:dyDescent="0.2">
      <c r="A44" s="5">
        <f t="shared" si="0"/>
        <v>37</v>
      </c>
      <c r="B44" s="9" t="s">
        <v>44</v>
      </c>
      <c r="C44" s="13">
        <v>43669</v>
      </c>
      <c r="D44" s="10">
        <v>170782</v>
      </c>
      <c r="E44" s="6">
        <v>0</v>
      </c>
      <c r="F44" s="2" t="s">
        <v>19</v>
      </c>
      <c r="G44" s="3" t="s">
        <v>19</v>
      </c>
      <c r="H44" s="3" t="s">
        <v>19</v>
      </c>
      <c r="I44" s="3" t="s">
        <v>19</v>
      </c>
      <c r="J44" s="4">
        <f>E44/[1]Sheet2!B$7</f>
        <v>0</v>
      </c>
      <c r="K44" s="2" t="s">
        <v>19</v>
      </c>
      <c r="L44" s="2" t="s">
        <v>19</v>
      </c>
      <c r="M44" s="6"/>
      <c r="N44" s="6">
        <f>+D44-(E44+M44)</f>
        <v>170782</v>
      </c>
      <c r="O44" s="2" t="s">
        <v>19</v>
      </c>
    </row>
    <row r="45" spans="1:15" ht="30" x14ac:dyDescent="0.2">
      <c r="A45" s="5">
        <f t="shared" si="0"/>
        <v>38</v>
      </c>
      <c r="B45" s="9" t="s">
        <v>45</v>
      </c>
      <c r="C45" s="13">
        <v>43669</v>
      </c>
      <c r="D45" s="10">
        <v>756751</v>
      </c>
      <c r="E45" s="6">
        <v>756751</v>
      </c>
      <c r="F45" s="2" t="s">
        <v>19</v>
      </c>
      <c r="G45" s="3" t="s">
        <v>19</v>
      </c>
      <c r="H45" s="3" t="s">
        <v>19</v>
      </c>
      <c r="I45" s="3" t="s">
        <v>19</v>
      </c>
      <c r="J45" s="4">
        <f>E45/[1]Sheet2!B$7</f>
        <v>3.2521116680486524E-5</v>
      </c>
      <c r="K45" s="2" t="s">
        <v>19</v>
      </c>
      <c r="L45" s="2" t="s">
        <v>19</v>
      </c>
      <c r="M45" s="6" t="s">
        <v>521</v>
      </c>
      <c r="N45" s="6">
        <v>0</v>
      </c>
      <c r="O45" s="2" t="s">
        <v>19</v>
      </c>
    </row>
    <row r="46" spans="1:15" ht="30" x14ac:dyDescent="0.2">
      <c r="A46" s="5">
        <f t="shared" si="0"/>
        <v>39</v>
      </c>
      <c r="B46" s="9" t="s">
        <v>46</v>
      </c>
      <c r="C46" s="13">
        <v>43672</v>
      </c>
      <c r="D46" s="10">
        <v>1820600</v>
      </c>
      <c r="E46" s="6">
        <v>0</v>
      </c>
      <c r="F46" s="2" t="s">
        <v>19</v>
      </c>
      <c r="G46" s="3" t="s">
        <v>19</v>
      </c>
      <c r="H46" s="3" t="s">
        <v>19</v>
      </c>
      <c r="I46" s="3" t="s">
        <v>19</v>
      </c>
      <c r="J46" s="4">
        <f>E46/[1]Sheet2!B$7</f>
        <v>0</v>
      </c>
      <c r="K46" s="2" t="s">
        <v>19</v>
      </c>
      <c r="L46" s="2" t="s">
        <v>19</v>
      </c>
      <c r="M46" s="6"/>
      <c r="N46" s="6">
        <f t="shared" ref="N46:N55" si="3">+D46-(E46+M46)</f>
        <v>1820600</v>
      </c>
      <c r="O46" s="2" t="s">
        <v>19</v>
      </c>
    </row>
    <row r="47" spans="1:15" x14ac:dyDescent="0.2">
      <c r="A47" s="5">
        <f t="shared" si="0"/>
        <v>40</v>
      </c>
      <c r="B47" s="9" t="s">
        <v>47</v>
      </c>
      <c r="C47" s="2" t="s">
        <v>19</v>
      </c>
      <c r="D47" s="10">
        <v>3646729</v>
      </c>
      <c r="E47" s="6">
        <v>3423289</v>
      </c>
      <c r="F47" s="2" t="s">
        <v>19</v>
      </c>
      <c r="G47" s="3" t="s">
        <v>19</v>
      </c>
      <c r="H47" s="3" t="s">
        <v>19</v>
      </c>
      <c r="I47" s="3" t="s">
        <v>19</v>
      </c>
      <c r="J47" s="4">
        <f>E47/[1]Sheet2!B$7</f>
        <v>1.4711467972956235E-4</v>
      </c>
      <c r="K47" s="2" t="s">
        <v>19</v>
      </c>
      <c r="L47" s="2" t="s">
        <v>19</v>
      </c>
      <c r="M47" s="6">
        <v>223440</v>
      </c>
      <c r="N47" s="6">
        <f t="shared" si="3"/>
        <v>0</v>
      </c>
      <c r="O47" s="2" t="s">
        <v>19</v>
      </c>
    </row>
    <row r="48" spans="1:15" x14ac:dyDescent="0.2">
      <c r="A48" s="5">
        <f t="shared" si="0"/>
        <v>41</v>
      </c>
      <c r="B48" s="9" t="s">
        <v>48</v>
      </c>
      <c r="C48" s="13">
        <v>43668</v>
      </c>
      <c r="D48" s="10">
        <v>217766</v>
      </c>
      <c r="E48" s="6">
        <v>0</v>
      </c>
      <c r="F48" s="2" t="s">
        <v>19</v>
      </c>
      <c r="G48" s="3" t="s">
        <v>19</v>
      </c>
      <c r="H48" s="3" t="s">
        <v>19</v>
      </c>
      <c r="I48" s="3" t="s">
        <v>19</v>
      </c>
      <c r="J48" s="4">
        <f>E48/[1]Sheet2!B$7</f>
        <v>0</v>
      </c>
      <c r="K48" s="2" t="s">
        <v>19</v>
      </c>
      <c r="L48" s="2" t="s">
        <v>19</v>
      </c>
      <c r="M48" s="6"/>
      <c r="N48" s="6">
        <f t="shared" si="3"/>
        <v>217766</v>
      </c>
      <c r="O48" s="2" t="s">
        <v>19</v>
      </c>
    </row>
    <row r="49" spans="1:15" ht="30" x14ac:dyDescent="0.2">
      <c r="A49" s="5">
        <f t="shared" si="0"/>
        <v>42</v>
      </c>
      <c r="B49" s="9" t="s">
        <v>49</v>
      </c>
      <c r="C49" s="13">
        <v>43670</v>
      </c>
      <c r="D49" s="10">
        <v>6641</v>
      </c>
      <c r="E49" s="6">
        <v>5100</v>
      </c>
      <c r="F49" s="2" t="s">
        <v>19</v>
      </c>
      <c r="G49" s="3" t="s">
        <v>19</v>
      </c>
      <c r="H49" s="3" t="s">
        <v>19</v>
      </c>
      <c r="I49" s="3" t="s">
        <v>19</v>
      </c>
      <c r="J49" s="4">
        <f>E49/[1]Sheet2!B$7</f>
        <v>2.1917076432073598E-7</v>
      </c>
      <c r="K49" s="2" t="s">
        <v>19</v>
      </c>
      <c r="L49" s="2" t="s">
        <v>19</v>
      </c>
      <c r="M49" s="6">
        <v>1541</v>
      </c>
      <c r="N49" s="6">
        <f t="shared" si="3"/>
        <v>0</v>
      </c>
      <c r="O49" s="2" t="s">
        <v>19</v>
      </c>
    </row>
    <row r="50" spans="1:15" x14ac:dyDescent="0.2">
      <c r="A50" s="5">
        <f t="shared" si="0"/>
        <v>43</v>
      </c>
      <c r="B50" s="9" t="s">
        <v>50</v>
      </c>
      <c r="C50" s="13">
        <v>43672</v>
      </c>
      <c r="D50" s="10">
        <v>4194918</v>
      </c>
      <c r="E50" s="6">
        <v>3894918</v>
      </c>
      <c r="F50" s="2" t="s">
        <v>19</v>
      </c>
      <c r="G50" s="3" t="s">
        <v>19</v>
      </c>
      <c r="H50" s="3" t="s">
        <v>19</v>
      </c>
      <c r="I50" s="3" t="s">
        <v>19</v>
      </c>
      <c r="J50" s="4">
        <f>E50/[1]Sheet2!B$7</f>
        <v>1.6738277549541026E-4</v>
      </c>
      <c r="K50" s="2" t="s">
        <v>19</v>
      </c>
      <c r="L50" s="2" t="s">
        <v>19</v>
      </c>
      <c r="M50" s="6">
        <v>300000</v>
      </c>
      <c r="N50" s="6">
        <f t="shared" si="3"/>
        <v>0</v>
      </c>
      <c r="O50" s="2" t="s">
        <v>19</v>
      </c>
    </row>
    <row r="51" spans="1:15" ht="30" x14ac:dyDescent="0.2">
      <c r="A51" s="5">
        <f t="shared" si="0"/>
        <v>44</v>
      </c>
      <c r="B51" s="9" t="s">
        <v>51</v>
      </c>
      <c r="C51" s="13">
        <v>43664</v>
      </c>
      <c r="D51" s="10">
        <v>5129116</v>
      </c>
      <c r="E51" s="6">
        <v>4926835</v>
      </c>
      <c r="F51" s="2" t="s">
        <v>19</v>
      </c>
      <c r="G51" s="3" t="s">
        <v>19</v>
      </c>
      <c r="H51" s="3" t="s">
        <v>19</v>
      </c>
      <c r="I51" s="3" t="s">
        <v>19</v>
      </c>
      <c r="J51" s="4">
        <f>E51/[1]Sheet2!B$7</f>
        <v>2.1172905737885359E-4</v>
      </c>
      <c r="K51" s="2" t="s">
        <v>19</v>
      </c>
      <c r="L51" s="2" t="s">
        <v>19</v>
      </c>
      <c r="M51" s="6">
        <v>202281</v>
      </c>
      <c r="N51" s="6">
        <f t="shared" si="3"/>
        <v>0</v>
      </c>
      <c r="O51" s="2" t="s">
        <v>19</v>
      </c>
    </row>
    <row r="52" spans="1:15" x14ac:dyDescent="0.2">
      <c r="A52" s="5">
        <f t="shared" si="0"/>
        <v>45</v>
      </c>
      <c r="B52" s="9" t="s">
        <v>52</v>
      </c>
      <c r="C52" s="13">
        <v>43672</v>
      </c>
      <c r="D52" s="10">
        <v>87918</v>
      </c>
      <c r="E52" s="6">
        <v>0</v>
      </c>
      <c r="F52" s="2" t="s">
        <v>19</v>
      </c>
      <c r="G52" s="3" t="s">
        <v>19</v>
      </c>
      <c r="H52" s="3" t="s">
        <v>19</v>
      </c>
      <c r="I52" s="3" t="s">
        <v>19</v>
      </c>
      <c r="J52" s="4">
        <f>E52/[1]Sheet2!B$7</f>
        <v>0</v>
      </c>
      <c r="K52" s="2" t="s">
        <v>19</v>
      </c>
      <c r="L52" s="2" t="s">
        <v>19</v>
      </c>
      <c r="M52" s="6"/>
      <c r="N52" s="6">
        <f t="shared" si="3"/>
        <v>87918</v>
      </c>
      <c r="O52" s="2" t="s">
        <v>19</v>
      </c>
    </row>
    <row r="53" spans="1:15" x14ac:dyDescent="0.2">
      <c r="A53" s="5">
        <f t="shared" si="0"/>
        <v>46</v>
      </c>
      <c r="B53" s="9" t="s">
        <v>53</v>
      </c>
      <c r="C53" s="13">
        <v>43676</v>
      </c>
      <c r="D53" s="10">
        <v>444698</v>
      </c>
      <c r="E53" s="6">
        <v>435037</v>
      </c>
      <c r="F53" s="2" t="s">
        <v>19</v>
      </c>
      <c r="G53" s="3" t="s">
        <v>19</v>
      </c>
      <c r="H53" s="3" t="s">
        <v>19</v>
      </c>
      <c r="I53" s="3" t="s">
        <v>19</v>
      </c>
      <c r="J53" s="4">
        <f>E53/[1]Sheet2!B$7</f>
        <v>1.8695567019176474E-5</v>
      </c>
      <c r="K53" s="2" t="s">
        <v>19</v>
      </c>
      <c r="L53" s="2" t="s">
        <v>19</v>
      </c>
      <c r="M53" s="6">
        <v>9661</v>
      </c>
      <c r="N53" s="6">
        <f t="shared" si="3"/>
        <v>0</v>
      </c>
      <c r="O53" s="2" t="s">
        <v>19</v>
      </c>
    </row>
    <row r="54" spans="1:15" x14ac:dyDescent="0.2">
      <c r="A54" s="5">
        <f t="shared" si="0"/>
        <v>47</v>
      </c>
      <c r="B54" s="9" t="s">
        <v>54</v>
      </c>
      <c r="C54" s="13">
        <v>43659</v>
      </c>
      <c r="D54" s="10">
        <v>34337</v>
      </c>
      <c r="E54" s="6">
        <v>31850</v>
      </c>
      <c r="F54" s="2" t="s">
        <v>19</v>
      </c>
      <c r="G54" s="3" t="s">
        <v>19</v>
      </c>
      <c r="H54" s="3" t="s">
        <v>19</v>
      </c>
      <c r="I54" s="3" t="s">
        <v>19</v>
      </c>
      <c r="J54" s="4">
        <f>E54/[1]Sheet2!B$7</f>
        <v>1.3687429105128316E-6</v>
      </c>
      <c r="K54" s="2" t="s">
        <v>19</v>
      </c>
      <c r="L54" s="2" t="s">
        <v>19</v>
      </c>
      <c r="M54" s="6">
        <v>2487</v>
      </c>
      <c r="N54" s="6">
        <f t="shared" si="3"/>
        <v>0</v>
      </c>
      <c r="O54" s="2" t="s">
        <v>19</v>
      </c>
    </row>
    <row r="55" spans="1:15" x14ac:dyDescent="0.2">
      <c r="A55" s="5">
        <f t="shared" si="0"/>
        <v>48</v>
      </c>
      <c r="B55" s="9" t="s">
        <v>55</v>
      </c>
      <c r="C55" s="13">
        <v>43669</v>
      </c>
      <c r="D55" s="10">
        <v>2277979</v>
      </c>
      <c r="E55" s="6">
        <v>2197979</v>
      </c>
      <c r="F55" s="2" t="s">
        <v>19</v>
      </c>
      <c r="G55" s="3" t="s">
        <v>19</v>
      </c>
      <c r="H55" s="3" t="s">
        <v>19</v>
      </c>
      <c r="I55" s="3" t="s">
        <v>19</v>
      </c>
      <c r="J55" s="4">
        <f>E55/[1]Sheet2!B$7</f>
        <v>9.4457399488417045E-5</v>
      </c>
      <c r="K55" s="2" t="s">
        <v>19</v>
      </c>
      <c r="L55" s="2" t="s">
        <v>19</v>
      </c>
      <c r="M55" s="6">
        <v>80000</v>
      </c>
      <c r="N55" s="6">
        <f t="shared" si="3"/>
        <v>0</v>
      </c>
      <c r="O55" s="2" t="s">
        <v>19</v>
      </c>
    </row>
    <row r="56" spans="1:15" ht="30" x14ac:dyDescent="0.2">
      <c r="A56" s="5">
        <f t="shared" si="0"/>
        <v>49</v>
      </c>
      <c r="B56" s="9" t="s">
        <v>56</v>
      </c>
      <c r="C56" s="13">
        <v>43672</v>
      </c>
      <c r="D56" s="10">
        <v>1701250</v>
      </c>
      <c r="E56" s="6">
        <v>1701250</v>
      </c>
      <c r="F56" s="2" t="s">
        <v>19</v>
      </c>
      <c r="G56" s="3" t="s">
        <v>19</v>
      </c>
      <c r="H56" s="3" t="s">
        <v>19</v>
      </c>
      <c r="I56" s="3" t="s">
        <v>19</v>
      </c>
      <c r="J56" s="4">
        <f>E56/[1]Sheet2!B$7</f>
        <v>7.3110639764833744E-5</v>
      </c>
      <c r="K56" s="2" t="s">
        <v>19</v>
      </c>
      <c r="L56" s="2" t="s">
        <v>19</v>
      </c>
      <c r="M56" s="6" t="s">
        <v>521</v>
      </c>
      <c r="N56" s="6">
        <v>0</v>
      </c>
      <c r="O56" s="2" t="s">
        <v>19</v>
      </c>
    </row>
    <row r="57" spans="1:15" x14ac:dyDescent="0.2">
      <c r="A57" s="5">
        <f t="shared" si="0"/>
        <v>50</v>
      </c>
      <c r="B57" s="9" t="s">
        <v>57</v>
      </c>
      <c r="C57" s="13">
        <v>43864</v>
      </c>
      <c r="D57" s="10">
        <v>1171397</v>
      </c>
      <c r="E57" s="6">
        <v>0</v>
      </c>
      <c r="F57" s="2" t="s">
        <v>19</v>
      </c>
      <c r="G57" s="3" t="s">
        <v>19</v>
      </c>
      <c r="H57" s="3" t="s">
        <v>19</v>
      </c>
      <c r="I57" s="3" t="s">
        <v>19</v>
      </c>
      <c r="J57" s="4">
        <f>E57/[1]Sheet2!B$7</f>
        <v>0</v>
      </c>
      <c r="K57" s="2" t="s">
        <v>19</v>
      </c>
      <c r="L57" s="2" t="s">
        <v>19</v>
      </c>
      <c r="M57" s="6"/>
      <c r="N57" s="6">
        <f t="shared" ref="N57:N68" si="4">+D57-(E57+M57)</f>
        <v>1171397</v>
      </c>
      <c r="O57" s="2" t="s">
        <v>19</v>
      </c>
    </row>
    <row r="58" spans="1:15" ht="30" x14ac:dyDescent="0.2">
      <c r="A58" s="5">
        <f t="shared" si="0"/>
        <v>51</v>
      </c>
      <c r="B58" s="9" t="s">
        <v>58</v>
      </c>
      <c r="C58" s="13">
        <v>43675</v>
      </c>
      <c r="D58" s="10">
        <v>3906490</v>
      </c>
      <c r="E58" s="6">
        <v>20974</v>
      </c>
      <c r="F58" s="2" t="s">
        <v>19</v>
      </c>
      <c r="G58" s="3" t="s">
        <v>19</v>
      </c>
      <c r="H58" s="3" t="s">
        <v>19</v>
      </c>
      <c r="I58" s="3" t="s">
        <v>19</v>
      </c>
      <c r="J58" s="4">
        <f>E58/[1]Sheet2!B$7</f>
        <v>9.0135051193394447E-7</v>
      </c>
      <c r="K58" s="2" t="s">
        <v>19</v>
      </c>
      <c r="L58" s="2" t="s">
        <v>19</v>
      </c>
      <c r="M58" s="6">
        <v>3885516</v>
      </c>
      <c r="N58" s="6">
        <f t="shared" si="4"/>
        <v>0</v>
      </c>
      <c r="O58" s="2" t="s">
        <v>19</v>
      </c>
    </row>
    <row r="59" spans="1:15" ht="30" x14ac:dyDescent="0.2">
      <c r="A59" s="5">
        <f t="shared" si="0"/>
        <v>52</v>
      </c>
      <c r="B59" s="9" t="s">
        <v>59</v>
      </c>
      <c r="C59" s="2" t="s">
        <v>19</v>
      </c>
      <c r="D59" s="10">
        <v>3617936</v>
      </c>
      <c r="E59" s="6">
        <v>2481255</v>
      </c>
      <c r="F59" s="2" t="s">
        <v>19</v>
      </c>
      <c r="G59" s="3" t="s">
        <v>19</v>
      </c>
      <c r="H59" s="3" t="s">
        <v>19</v>
      </c>
      <c r="I59" s="3" t="s">
        <v>19</v>
      </c>
      <c r="J59" s="4">
        <f>E59/[1]Sheet2!B$7</f>
        <v>1.0663108918130349E-4</v>
      </c>
      <c r="K59" s="2" t="s">
        <v>19</v>
      </c>
      <c r="L59" s="2" t="s">
        <v>19</v>
      </c>
      <c r="M59" s="6">
        <v>1136681</v>
      </c>
      <c r="N59" s="6">
        <f t="shared" si="4"/>
        <v>0</v>
      </c>
      <c r="O59" s="2" t="s">
        <v>19</v>
      </c>
    </row>
    <row r="60" spans="1:15" x14ac:dyDescent="0.2">
      <c r="A60" s="5">
        <f t="shared" si="0"/>
        <v>53</v>
      </c>
      <c r="B60" s="9" t="s">
        <v>60</v>
      </c>
      <c r="C60" s="13">
        <v>43910</v>
      </c>
      <c r="D60" s="10">
        <v>310614</v>
      </c>
      <c r="E60" s="6">
        <v>214217</v>
      </c>
      <c r="F60" s="2" t="s">
        <v>19</v>
      </c>
      <c r="G60" s="3" t="s">
        <v>19</v>
      </c>
      <c r="H60" s="3" t="s">
        <v>19</v>
      </c>
      <c r="I60" s="3" t="s">
        <v>19</v>
      </c>
      <c r="J60" s="4">
        <f>E60/[1]Sheet2!B$7</f>
        <v>9.205902670685314E-6</v>
      </c>
      <c r="K60" s="2" t="s">
        <v>19</v>
      </c>
      <c r="L60" s="2" t="s">
        <v>19</v>
      </c>
      <c r="M60" s="6">
        <v>96397</v>
      </c>
      <c r="N60" s="6">
        <f t="shared" si="4"/>
        <v>0</v>
      </c>
      <c r="O60" s="2" t="s">
        <v>19</v>
      </c>
    </row>
    <row r="61" spans="1:15" x14ac:dyDescent="0.2">
      <c r="A61" s="5">
        <f t="shared" si="0"/>
        <v>54</v>
      </c>
      <c r="B61" s="9" t="s">
        <v>61</v>
      </c>
      <c r="C61" s="13">
        <v>43675</v>
      </c>
      <c r="D61" s="10">
        <v>3853454</v>
      </c>
      <c r="E61" s="6">
        <v>3442767</v>
      </c>
      <c r="F61" s="2" t="s">
        <v>19</v>
      </c>
      <c r="G61" s="3" t="s">
        <v>19</v>
      </c>
      <c r="H61" s="3" t="s">
        <v>19</v>
      </c>
      <c r="I61" s="3" t="s">
        <v>19</v>
      </c>
      <c r="J61" s="4">
        <f>E61/[1]Sheet2!B$7</f>
        <v>1.4795174015062886E-4</v>
      </c>
      <c r="K61" s="2" t="s">
        <v>19</v>
      </c>
      <c r="L61" s="2" t="s">
        <v>19</v>
      </c>
      <c r="M61" s="6">
        <v>410687</v>
      </c>
      <c r="N61" s="6">
        <f t="shared" si="4"/>
        <v>0</v>
      </c>
      <c r="O61" s="2" t="s">
        <v>19</v>
      </c>
    </row>
    <row r="62" spans="1:15" ht="30" x14ac:dyDescent="0.2">
      <c r="A62" s="5">
        <f t="shared" si="0"/>
        <v>55</v>
      </c>
      <c r="B62" s="9" t="s">
        <v>62</v>
      </c>
      <c r="C62" s="13">
        <v>43664</v>
      </c>
      <c r="D62" s="10">
        <v>1341815</v>
      </c>
      <c r="E62" s="6">
        <v>927662</v>
      </c>
      <c r="F62" s="2" t="s">
        <v>19</v>
      </c>
      <c r="G62" s="3" t="s">
        <v>19</v>
      </c>
      <c r="H62" s="3" t="s">
        <v>19</v>
      </c>
      <c r="I62" s="3" t="s">
        <v>19</v>
      </c>
      <c r="J62" s="4">
        <f>E62/[1]Sheet2!B$7</f>
        <v>3.9865958739471092E-5</v>
      </c>
      <c r="K62" s="2" t="s">
        <v>19</v>
      </c>
      <c r="L62" s="2" t="s">
        <v>19</v>
      </c>
      <c r="M62" s="6">
        <v>414153</v>
      </c>
      <c r="N62" s="6">
        <f t="shared" si="4"/>
        <v>0</v>
      </c>
      <c r="O62" s="2" t="s">
        <v>19</v>
      </c>
    </row>
    <row r="63" spans="1:15" ht="30" x14ac:dyDescent="0.2">
      <c r="A63" s="5">
        <f t="shared" si="0"/>
        <v>56</v>
      </c>
      <c r="B63" s="9" t="s">
        <v>63</v>
      </c>
      <c r="C63" s="13">
        <v>44131</v>
      </c>
      <c r="D63" s="10">
        <v>3759148</v>
      </c>
      <c r="E63" s="6">
        <v>3592814</v>
      </c>
      <c r="F63" s="2" t="s">
        <v>19</v>
      </c>
      <c r="G63" s="3" t="s">
        <v>19</v>
      </c>
      <c r="H63" s="3" t="s">
        <v>19</v>
      </c>
      <c r="I63" s="3" t="s">
        <v>19</v>
      </c>
      <c r="J63" s="4">
        <f>E63/[1]Sheet2!B$7</f>
        <v>1.5439995891024328E-4</v>
      </c>
      <c r="K63" s="2" t="s">
        <v>19</v>
      </c>
      <c r="L63" s="2" t="s">
        <v>19</v>
      </c>
      <c r="M63" s="6">
        <v>166334</v>
      </c>
      <c r="N63" s="6">
        <f t="shared" si="4"/>
        <v>0</v>
      </c>
      <c r="O63" s="2" t="s">
        <v>19</v>
      </c>
    </row>
    <row r="64" spans="1:15" x14ac:dyDescent="0.2">
      <c r="A64" s="5">
        <f t="shared" si="0"/>
        <v>57</v>
      </c>
      <c r="B64" s="9" t="s">
        <v>64</v>
      </c>
      <c r="C64" s="13">
        <v>43669</v>
      </c>
      <c r="D64" s="10">
        <v>152032</v>
      </c>
      <c r="E64" s="6">
        <v>0</v>
      </c>
      <c r="F64" s="2" t="s">
        <v>19</v>
      </c>
      <c r="G64" s="3" t="s">
        <v>19</v>
      </c>
      <c r="H64" s="3" t="s">
        <v>19</v>
      </c>
      <c r="I64" s="3" t="s">
        <v>19</v>
      </c>
      <c r="J64" s="4">
        <f>E64/[1]Sheet2!B$7</f>
        <v>0</v>
      </c>
      <c r="K64" s="2" t="s">
        <v>19</v>
      </c>
      <c r="L64" s="2" t="s">
        <v>19</v>
      </c>
      <c r="M64" s="6">
        <v>152032</v>
      </c>
      <c r="N64" s="6">
        <f t="shared" si="4"/>
        <v>0</v>
      </c>
      <c r="O64" s="2" t="s">
        <v>19</v>
      </c>
    </row>
    <row r="65" spans="1:15" x14ac:dyDescent="0.2">
      <c r="A65" s="5">
        <f t="shared" si="0"/>
        <v>58</v>
      </c>
      <c r="B65" s="9" t="s">
        <v>65</v>
      </c>
      <c r="C65" s="2" t="s">
        <v>19</v>
      </c>
      <c r="D65" s="10">
        <v>2200170</v>
      </c>
      <c r="E65" s="6">
        <v>737275</v>
      </c>
      <c r="F65" s="2" t="s">
        <v>19</v>
      </c>
      <c r="G65" s="3" t="s">
        <v>19</v>
      </c>
      <c r="H65" s="3" t="s">
        <v>19</v>
      </c>
      <c r="I65" s="3" t="s">
        <v>19</v>
      </c>
      <c r="J65" s="4">
        <f>E65/[1]Sheet2!B$7</f>
        <v>3.1684142208739335E-5</v>
      </c>
      <c r="K65" s="2" t="s">
        <v>19</v>
      </c>
      <c r="L65" s="2" t="s">
        <v>19</v>
      </c>
      <c r="M65" s="6">
        <v>1462895</v>
      </c>
      <c r="N65" s="6">
        <f t="shared" si="4"/>
        <v>0</v>
      </c>
      <c r="O65" s="2" t="s">
        <v>19</v>
      </c>
    </row>
    <row r="66" spans="1:15" x14ac:dyDescent="0.2">
      <c r="A66" s="5">
        <f t="shared" si="0"/>
        <v>59</v>
      </c>
      <c r="B66" s="9" t="s">
        <v>66</v>
      </c>
      <c r="C66" s="13">
        <v>44245</v>
      </c>
      <c r="D66" s="10">
        <v>1382473</v>
      </c>
      <c r="E66" s="6">
        <v>1265687</v>
      </c>
      <c r="F66" s="2" t="s">
        <v>19</v>
      </c>
      <c r="G66" s="3" t="s">
        <v>19</v>
      </c>
      <c r="H66" s="3" t="s">
        <v>19</v>
      </c>
      <c r="I66" s="3" t="s">
        <v>19</v>
      </c>
      <c r="J66" s="4">
        <f>E66/[1]Sheet2!B$7</f>
        <v>5.4392468074670464E-5</v>
      </c>
      <c r="K66" s="2" t="s">
        <v>19</v>
      </c>
      <c r="L66" s="2" t="s">
        <v>19</v>
      </c>
      <c r="M66" s="6">
        <v>116786</v>
      </c>
      <c r="N66" s="6">
        <f t="shared" si="4"/>
        <v>0</v>
      </c>
      <c r="O66" s="2" t="s">
        <v>19</v>
      </c>
    </row>
    <row r="67" spans="1:15" x14ac:dyDescent="0.2">
      <c r="A67" s="5">
        <f t="shared" si="0"/>
        <v>60</v>
      </c>
      <c r="B67" s="9" t="s">
        <v>67</v>
      </c>
      <c r="C67" s="13">
        <v>43680</v>
      </c>
      <c r="D67" s="10">
        <v>5799729</v>
      </c>
      <c r="E67" s="6">
        <v>0</v>
      </c>
      <c r="F67" s="2" t="s">
        <v>19</v>
      </c>
      <c r="G67" s="3" t="s">
        <v>19</v>
      </c>
      <c r="H67" s="3" t="s">
        <v>19</v>
      </c>
      <c r="I67" s="3" t="s">
        <v>19</v>
      </c>
      <c r="J67" s="4">
        <f>E67/[1]Sheet2!B$7</f>
        <v>0</v>
      </c>
      <c r="K67" s="2" t="s">
        <v>19</v>
      </c>
      <c r="L67" s="2" t="s">
        <v>19</v>
      </c>
      <c r="M67" s="6">
        <v>5799729</v>
      </c>
      <c r="N67" s="6">
        <f t="shared" si="4"/>
        <v>0</v>
      </c>
      <c r="O67" s="2" t="s">
        <v>19</v>
      </c>
    </row>
    <row r="68" spans="1:15" ht="30" x14ac:dyDescent="0.2">
      <c r="A68" s="5">
        <f t="shared" si="0"/>
        <v>61</v>
      </c>
      <c r="B68" s="9" t="s">
        <v>68</v>
      </c>
      <c r="C68" s="13">
        <v>43729</v>
      </c>
      <c r="D68" s="10">
        <v>1265181</v>
      </c>
      <c r="E68" s="6">
        <v>1256422</v>
      </c>
      <c r="F68" s="2" t="s">
        <v>19</v>
      </c>
      <c r="G68" s="3" t="s">
        <v>19</v>
      </c>
      <c r="H68" s="3" t="s">
        <v>19</v>
      </c>
      <c r="I68" s="3" t="s">
        <v>19</v>
      </c>
      <c r="J68" s="4">
        <f>E68/[1]Sheet2!B$7</f>
        <v>5.3994307852821128E-5</v>
      </c>
      <c r="K68" s="2" t="s">
        <v>19</v>
      </c>
      <c r="L68" s="2" t="s">
        <v>19</v>
      </c>
      <c r="M68" s="6">
        <v>8759</v>
      </c>
      <c r="N68" s="6">
        <f t="shared" si="4"/>
        <v>0</v>
      </c>
      <c r="O68" s="2" t="s">
        <v>19</v>
      </c>
    </row>
    <row r="69" spans="1:15" ht="30" x14ac:dyDescent="0.2">
      <c r="A69" s="5">
        <f t="shared" si="0"/>
        <v>62</v>
      </c>
      <c r="B69" s="9" t="s">
        <v>69</v>
      </c>
      <c r="C69" s="13">
        <v>43659</v>
      </c>
      <c r="D69" s="10">
        <v>565255</v>
      </c>
      <c r="E69" s="6">
        <v>565255</v>
      </c>
      <c r="F69" s="2" t="s">
        <v>19</v>
      </c>
      <c r="G69" s="3" t="s">
        <v>19</v>
      </c>
      <c r="H69" s="3" t="s">
        <v>19</v>
      </c>
      <c r="I69" s="3" t="s">
        <v>19</v>
      </c>
      <c r="J69" s="4">
        <f>E69/[1]Sheet2!B$7</f>
        <v>2.4291641252179925E-5</v>
      </c>
      <c r="K69" s="2" t="s">
        <v>19</v>
      </c>
      <c r="L69" s="2" t="s">
        <v>19</v>
      </c>
      <c r="M69" s="6" t="s">
        <v>521</v>
      </c>
      <c r="N69" s="6">
        <v>0</v>
      </c>
      <c r="O69" s="2" t="s">
        <v>19</v>
      </c>
    </row>
    <row r="70" spans="1:15" x14ac:dyDescent="0.2">
      <c r="A70" s="5">
        <f t="shared" si="0"/>
        <v>63</v>
      </c>
      <c r="B70" s="9" t="s">
        <v>70</v>
      </c>
      <c r="C70" s="13">
        <v>43668</v>
      </c>
      <c r="D70" s="10">
        <v>967972</v>
      </c>
      <c r="E70" s="6">
        <v>744397</v>
      </c>
      <c r="F70" s="2" t="s">
        <v>19</v>
      </c>
      <c r="G70" s="3" t="s">
        <v>19</v>
      </c>
      <c r="H70" s="3" t="s">
        <v>19</v>
      </c>
      <c r="I70" s="3" t="s">
        <v>19</v>
      </c>
      <c r="J70" s="4">
        <f>E70/[1]Sheet2!B$7</f>
        <v>3.1990207734914296E-5</v>
      </c>
      <c r="K70" s="2" t="s">
        <v>19</v>
      </c>
      <c r="L70" s="2" t="s">
        <v>19</v>
      </c>
      <c r="M70" s="6">
        <v>223575</v>
      </c>
      <c r="N70" s="6">
        <f>+D70-(E70+M70)</f>
        <v>0</v>
      </c>
      <c r="O70" s="2" t="s">
        <v>19</v>
      </c>
    </row>
    <row r="71" spans="1:15" x14ac:dyDescent="0.2">
      <c r="A71" s="5">
        <f t="shared" si="0"/>
        <v>64</v>
      </c>
      <c r="B71" s="9" t="s">
        <v>71</v>
      </c>
      <c r="C71" s="13">
        <v>43734</v>
      </c>
      <c r="D71" s="10">
        <v>233397</v>
      </c>
      <c r="E71" s="6">
        <v>218908</v>
      </c>
      <c r="F71" s="2" t="s">
        <v>19</v>
      </c>
      <c r="G71" s="3" t="s">
        <v>19</v>
      </c>
      <c r="H71" s="3" t="s">
        <v>19</v>
      </c>
      <c r="I71" s="3" t="s">
        <v>19</v>
      </c>
      <c r="J71" s="4">
        <f>E71/[1]Sheet2!B$7</f>
        <v>9.4074967992007206E-6</v>
      </c>
      <c r="K71" s="2" t="s">
        <v>19</v>
      </c>
      <c r="L71" s="2" t="s">
        <v>19</v>
      </c>
      <c r="M71" s="6">
        <v>14489</v>
      </c>
      <c r="N71" s="6">
        <f>+D71-(E71+M71)</f>
        <v>0</v>
      </c>
      <c r="O71" s="2" t="s">
        <v>19</v>
      </c>
    </row>
    <row r="72" spans="1:15" x14ac:dyDescent="0.2">
      <c r="A72" s="5">
        <f t="shared" si="0"/>
        <v>65</v>
      </c>
      <c r="B72" s="9" t="s">
        <v>72</v>
      </c>
      <c r="C72" s="13">
        <v>43671</v>
      </c>
      <c r="D72" s="10">
        <v>996835</v>
      </c>
      <c r="E72" s="6">
        <v>21975</v>
      </c>
      <c r="F72" s="2" t="s">
        <v>19</v>
      </c>
      <c r="G72" s="3" t="s">
        <v>19</v>
      </c>
      <c r="H72" s="3" t="s">
        <v>19</v>
      </c>
      <c r="I72" s="3" t="s">
        <v>19</v>
      </c>
      <c r="J72" s="4">
        <f>E72/[1]Sheet2!B$7</f>
        <v>9.4436814626434774E-7</v>
      </c>
      <c r="K72" s="2" t="s">
        <v>19</v>
      </c>
      <c r="L72" s="2" t="s">
        <v>19</v>
      </c>
      <c r="M72" s="6">
        <v>974860</v>
      </c>
      <c r="N72" s="6">
        <f>+D72-(E72+M72)</f>
        <v>0</v>
      </c>
      <c r="O72" s="2" t="s">
        <v>19</v>
      </c>
    </row>
    <row r="73" spans="1:15" ht="30" x14ac:dyDescent="0.2">
      <c r="A73" s="5">
        <f t="shared" ref="A73:A136" si="5">+A72+1</f>
        <v>66</v>
      </c>
      <c r="B73" s="9" t="s">
        <v>73</v>
      </c>
      <c r="C73" s="13">
        <v>43666</v>
      </c>
      <c r="D73" s="10">
        <v>3544970</v>
      </c>
      <c r="E73" s="6">
        <v>3544970</v>
      </c>
      <c r="F73" s="2" t="s">
        <v>19</v>
      </c>
      <c r="G73" s="3" t="s">
        <v>19</v>
      </c>
      <c r="H73" s="3" t="s">
        <v>19</v>
      </c>
      <c r="I73" s="3" t="s">
        <v>19</v>
      </c>
      <c r="J73" s="4">
        <f>E73/[1]Sheet2!B$7</f>
        <v>1.5234387929295677E-4</v>
      </c>
      <c r="K73" s="2" t="s">
        <v>19</v>
      </c>
      <c r="L73" s="2" t="s">
        <v>19</v>
      </c>
      <c r="M73" s="6" t="s">
        <v>521</v>
      </c>
      <c r="N73" s="6">
        <v>0</v>
      </c>
      <c r="O73" s="2" t="s">
        <v>19</v>
      </c>
    </row>
    <row r="74" spans="1:15" x14ac:dyDescent="0.2">
      <c r="A74" s="5">
        <f t="shared" si="5"/>
        <v>67</v>
      </c>
      <c r="B74" s="9" t="s">
        <v>74</v>
      </c>
      <c r="C74" s="13">
        <v>43663</v>
      </c>
      <c r="D74" s="10">
        <v>1412403</v>
      </c>
      <c r="E74" s="6">
        <v>1128262</v>
      </c>
      <c r="F74" s="2" t="s">
        <v>19</v>
      </c>
      <c r="G74" s="3" t="s">
        <v>19</v>
      </c>
      <c r="H74" s="3" t="s">
        <v>19</v>
      </c>
      <c r="I74" s="3" t="s">
        <v>19</v>
      </c>
      <c r="J74" s="4">
        <f>E74/[1]Sheet2!B$7</f>
        <v>4.8486675469420045E-5</v>
      </c>
      <c r="K74" s="2" t="s">
        <v>19</v>
      </c>
      <c r="L74" s="2" t="s">
        <v>19</v>
      </c>
      <c r="M74" s="6">
        <v>284141</v>
      </c>
      <c r="N74" s="6">
        <f>+D74-(E74+M74)</f>
        <v>0</v>
      </c>
      <c r="O74" s="2" t="s">
        <v>19</v>
      </c>
    </row>
    <row r="75" spans="1:15" x14ac:dyDescent="0.2">
      <c r="A75" s="5">
        <f t="shared" si="5"/>
        <v>68</v>
      </c>
      <c r="B75" s="9" t="s">
        <v>484</v>
      </c>
      <c r="C75" s="13"/>
      <c r="D75" s="10">
        <v>11123962</v>
      </c>
      <c r="E75" s="6">
        <v>11123962</v>
      </c>
      <c r="F75" s="2"/>
      <c r="G75" s="3"/>
      <c r="H75" s="3"/>
      <c r="I75" s="3"/>
      <c r="J75" s="4">
        <f>E75/[1]Sheet2!B$7</f>
        <v>4.7804848114016136E-4</v>
      </c>
      <c r="K75" s="2"/>
      <c r="L75" s="2"/>
      <c r="M75" s="6">
        <v>0</v>
      </c>
      <c r="N75" s="6">
        <v>0</v>
      </c>
      <c r="O75" s="2"/>
    </row>
    <row r="76" spans="1:15" x14ac:dyDescent="0.2">
      <c r="A76" s="5">
        <f t="shared" si="5"/>
        <v>69</v>
      </c>
      <c r="B76" s="9" t="s">
        <v>75</v>
      </c>
      <c r="C76" s="2">
        <v>43663</v>
      </c>
      <c r="D76" s="10">
        <v>3040085</v>
      </c>
      <c r="E76" s="6">
        <v>2376812</v>
      </c>
      <c r="F76" s="2" t="s">
        <v>19</v>
      </c>
      <c r="G76" s="3" t="s">
        <v>19</v>
      </c>
      <c r="H76" s="3" t="s">
        <v>19</v>
      </c>
      <c r="I76" s="3" t="s">
        <v>19</v>
      </c>
      <c r="J76" s="4">
        <f>E76/[1]Sheet2!B$7</f>
        <v>1.0214268680131317E-4</v>
      </c>
      <c r="K76" s="2" t="s">
        <v>19</v>
      </c>
      <c r="L76" s="2" t="s">
        <v>19</v>
      </c>
      <c r="M76" s="6">
        <v>663273</v>
      </c>
      <c r="N76" s="6">
        <f>+D76-(E76+M76)</f>
        <v>0</v>
      </c>
      <c r="O76" s="2" t="s">
        <v>19</v>
      </c>
    </row>
    <row r="77" spans="1:15" x14ac:dyDescent="0.2">
      <c r="A77" s="5">
        <f t="shared" si="5"/>
        <v>70</v>
      </c>
      <c r="B77" s="9" t="s">
        <v>76</v>
      </c>
      <c r="C77" s="13">
        <v>44230</v>
      </c>
      <c r="D77" s="10">
        <v>3250357</v>
      </c>
      <c r="E77" s="6">
        <v>3091797</v>
      </c>
      <c r="F77" s="2" t="s">
        <v>19</v>
      </c>
      <c r="G77" s="3" t="s">
        <v>19</v>
      </c>
      <c r="H77" s="3" t="s">
        <v>19</v>
      </c>
      <c r="I77" s="3" t="s">
        <v>19</v>
      </c>
      <c r="J77" s="4">
        <f>E77/[1]Sheet2!B$7</f>
        <v>1.3286892384599188E-4</v>
      </c>
      <c r="K77" s="2" t="s">
        <v>19</v>
      </c>
      <c r="L77" s="2" t="s">
        <v>19</v>
      </c>
      <c r="M77" s="6">
        <v>158560</v>
      </c>
      <c r="N77" s="6">
        <f>+D77-(E77+M77)</f>
        <v>0</v>
      </c>
      <c r="O77" s="2" t="s">
        <v>19</v>
      </c>
    </row>
    <row r="78" spans="1:15" ht="30" x14ac:dyDescent="0.2">
      <c r="A78" s="5">
        <f t="shared" si="5"/>
        <v>71</v>
      </c>
      <c r="B78" s="9" t="s">
        <v>77</v>
      </c>
      <c r="C78" s="13">
        <v>43662</v>
      </c>
      <c r="D78" s="10">
        <v>537587</v>
      </c>
      <c r="E78" s="6">
        <v>449087</v>
      </c>
      <c r="F78" s="2" t="s">
        <v>19</v>
      </c>
      <c r="G78" s="3" t="s">
        <v>19</v>
      </c>
      <c r="H78" s="3" t="s">
        <v>19</v>
      </c>
      <c r="I78" s="3" t="s">
        <v>19</v>
      </c>
      <c r="J78" s="4">
        <f>E78/[1]Sheet2!B$7</f>
        <v>1.9299360987550266E-5</v>
      </c>
      <c r="K78" s="2" t="s">
        <v>19</v>
      </c>
      <c r="L78" s="2" t="s">
        <v>19</v>
      </c>
      <c r="M78" s="6">
        <v>88500</v>
      </c>
      <c r="N78" s="6">
        <f>+D78-(E78+M78)</f>
        <v>0</v>
      </c>
      <c r="O78" s="2" t="s">
        <v>19</v>
      </c>
    </row>
    <row r="79" spans="1:15" ht="30" x14ac:dyDescent="0.2">
      <c r="A79" s="5">
        <f t="shared" si="5"/>
        <v>72</v>
      </c>
      <c r="B79" s="9" t="s">
        <v>78</v>
      </c>
      <c r="C79" s="13">
        <v>43673</v>
      </c>
      <c r="D79" s="10">
        <v>1469830</v>
      </c>
      <c r="E79" s="6">
        <v>957834</v>
      </c>
      <c r="F79" s="2" t="s">
        <v>19</v>
      </c>
      <c r="G79" s="3" t="s">
        <v>19</v>
      </c>
      <c r="H79" s="3" t="s">
        <v>19</v>
      </c>
      <c r="I79" s="3" t="s">
        <v>19</v>
      </c>
      <c r="J79" s="4">
        <f>E79/[1]Sheet2!B$7</f>
        <v>4.1162590171056437E-5</v>
      </c>
      <c r="K79" s="2" t="s">
        <v>19</v>
      </c>
      <c r="L79" s="2" t="s">
        <v>19</v>
      </c>
      <c r="M79" s="6">
        <v>511996</v>
      </c>
      <c r="N79" s="6">
        <f>+D79-(E79+M79)</f>
        <v>0</v>
      </c>
      <c r="O79" s="2" t="s">
        <v>19</v>
      </c>
    </row>
    <row r="80" spans="1:15" x14ac:dyDescent="0.2">
      <c r="A80" s="5">
        <f t="shared" si="5"/>
        <v>73</v>
      </c>
      <c r="B80" s="9" t="s">
        <v>79</v>
      </c>
      <c r="C80" s="13">
        <v>43666</v>
      </c>
      <c r="D80" s="10">
        <v>326917</v>
      </c>
      <c r="E80" s="6">
        <v>326917</v>
      </c>
      <c r="F80" s="2" t="s">
        <v>19</v>
      </c>
      <c r="G80" s="3" t="s">
        <v>19</v>
      </c>
      <c r="H80" s="3" t="s">
        <v>19</v>
      </c>
      <c r="I80" s="3" t="s">
        <v>19</v>
      </c>
      <c r="J80" s="4">
        <f>E80/[1]Sheet2!B$7</f>
        <v>1.4049146815576873E-5</v>
      </c>
      <c r="K80" s="2" t="s">
        <v>19</v>
      </c>
      <c r="L80" s="2" t="s">
        <v>19</v>
      </c>
      <c r="M80" s="6" t="s">
        <v>521</v>
      </c>
      <c r="N80" s="6">
        <v>0</v>
      </c>
      <c r="O80" s="2" t="s">
        <v>19</v>
      </c>
    </row>
    <row r="81" spans="1:15" ht="30" x14ac:dyDescent="0.2">
      <c r="A81" s="5">
        <f t="shared" si="5"/>
        <v>74</v>
      </c>
      <c r="B81" s="9" t="s">
        <v>80</v>
      </c>
      <c r="C81" s="13">
        <v>43671</v>
      </c>
      <c r="D81" s="10">
        <v>1990050</v>
      </c>
      <c r="E81" s="6">
        <v>1990050</v>
      </c>
      <c r="F81" s="2" t="s">
        <v>19</v>
      </c>
      <c r="G81" s="3" t="s">
        <v>19</v>
      </c>
      <c r="H81" s="3" t="s">
        <v>19</v>
      </c>
      <c r="I81" s="3" t="s">
        <v>19</v>
      </c>
      <c r="J81" s="4">
        <f>E81/[1]Sheet2!B$7</f>
        <v>8.5521721477741303E-5</v>
      </c>
      <c r="K81" s="2" t="s">
        <v>19</v>
      </c>
      <c r="L81" s="2" t="s">
        <v>19</v>
      </c>
      <c r="M81" s="6" t="s">
        <v>521</v>
      </c>
      <c r="N81" s="6">
        <v>0</v>
      </c>
      <c r="O81" s="2" t="s">
        <v>19</v>
      </c>
    </row>
    <row r="82" spans="1:15" x14ac:dyDescent="0.2">
      <c r="A82" s="5">
        <f t="shared" si="5"/>
        <v>75</v>
      </c>
      <c r="B82" s="9" t="s">
        <v>81</v>
      </c>
      <c r="C82" s="13">
        <v>43666</v>
      </c>
      <c r="D82" s="10">
        <v>349257</v>
      </c>
      <c r="E82" s="6">
        <v>349257</v>
      </c>
      <c r="F82" s="2" t="s">
        <v>19</v>
      </c>
      <c r="G82" s="3" t="s">
        <v>19</v>
      </c>
      <c r="H82" s="3" t="s">
        <v>19</v>
      </c>
      <c r="I82" s="3" t="s">
        <v>19</v>
      </c>
      <c r="J82" s="4">
        <f>E82/[1]Sheet2!B$7</f>
        <v>1.5009200712621036E-5</v>
      </c>
      <c r="K82" s="2" t="s">
        <v>19</v>
      </c>
      <c r="L82" s="2" t="s">
        <v>19</v>
      </c>
      <c r="M82" s="6" t="s">
        <v>521</v>
      </c>
      <c r="N82" s="6">
        <v>0</v>
      </c>
      <c r="O82" s="2" t="s">
        <v>19</v>
      </c>
    </row>
    <row r="83" spans="1:15" x14ac:dyDescent="0.2">
      <c r="A83" s="5">
        <f t="shared" si="5"/>
        <v>76</v>
      </c>
      <c r="B83" s="9" t="s">
        <v>82</v>
      </c>
      <c r="C83" s="13">
        <v>43674</v>
      </c>
      <c r="D83" s="10">
        <v>111911</v>
      </c>
      <c r="E83" s="6">
        <v>54063</v>
      </c>
      <c r="F83" s="2" t="s">
        <v>19</v>
      </c>
      <c r="G83" s="3" t="s">
        <v>19</v>
      </c>
      <c r="H83" s="3" t="s">
        <v>19</v>
      </c>
      <c r="I83" s="3" t="s">
        <v>19</v>
      </c>
      <c r="J83" s="4">
        <f>E83/[1]Sheet2!B$7</f>
        <v>2.3233390257788136E-6</v>
      </c>
      <c r="K83" s="2" t="s">
        <v>19</v>
      </c>
      <c r="L83" s="2" t="s">
        <v>19</v>
      </c>
      <c r="M83" s="6">
        <v>57848</v>
      </c>
      <c r="N83" s="6">
        <f>+D83-(E83+M83)</f>
        <v>0</v>
      </c>
      <c r="O83" s="2" t="s">
        <v>19</v>
      </c>
    </row>
    <row r="84" spans="1:15" x14ac:dyDescent="0.2">
      <c r="A84" s="5">
        <f t="shared" si="5"/>
        <v>77</v>
      </c>
      <c r="B84" s="9" t="s">
        <v>83</v>
      </c>
      <c r="C84" s="2" t="s">
        <v>19</v>
      </c>
      <c r="D84" s="10">
        <v>61249</v>
      </c>
      <c r="E84" s="6">
        <v>61249</v>
      </c>
      <c r="F84" s="2" t="s">
        <v>19</v>
      </c>
      <c r="G84" s="3" t="s">
        <v>19</v>
      </c>
      <c r="H84" s="3" t="s">
        <v>19</v>
      </c>
      <c r="I84" s="3" t="s">
        <v>19</v>
      </c>
      <c r="J84" s="4">
        <f>E84/[1]Sheet2!B$7</f>
        <v>2.6321549301726979E-6</v>
      </c>
      <c r="K84" s="2" t="s">
        <v>19</v>
      </c>
      <c r="L84" s="2" t="s">
        <v>19</v>
      </c>
      <c r="M84" s="6" t="s">
        <v>521</v>
      </c>
      <c r="N84" s="6">
        <v>0</v>
      </c>
      <c r="O84" s="2" t="s">
        <v>19</v>
      </c>
    </row>
    <row r="85" spans="1:15" x14ac:dyDescent="0.2">
      <c r="A85" s="5">
        <f t="shared" si="5"/>
        <v>78</v>
      </c>
      <c r="B85" s="9" t="s">
        <v>392</v>
      </c>
      <c r="C85" s="13">
        <v>43671</v>
      </c>
      <c r="D85" s="10">
        <v>1505113</v>
      </c>
      <c r="E85" s="6">
        <v>1084899</v>
      </c>
      <c r="F85" s="2" t="s">
        <v>19</v>
      </c>
      <c r="G85" s="3" t="s">
        <v>19</v>
      </c>
      <c r="H85" s="3" t="s">
        <v>19</v>
      </c>
      <c r="I85" s="3" t="s">
        <v>19</v>
      </c>
      <c r="J85" s="4">
        <f>E85/[1]Sheet2!B$7</f>
        <v>4.6623165302118067E-5</v>
      </c>
      <c r="K85" s="2" t="s">
        <v>19</v>
      </c>
      <c r="L85" s="2" t="s">
        <v>19</v>
      </c>
      <c r="M85" s="6">
        <v>420214</v>
      </c>
      <c r="N85" s="6">
        <f>+D85-(E85+M85)</f>
        <v>0</v>
      </c>
      <c r="O85" s="2" t="s">
        <v>19</v>
      </c>
    </row>
    <row r="86" spans="1:15" x14ac:dyDescent="0.2">
      <c r="A86" s="5">
        <f t="shared" si="5"/>
        <v>79</v>
      </c>
      <c r="B86" s="9" t="s">
        <v>393</v>
      </c>
      <c r="C86" s="13">
        <v>43811</v>
      </c>
      <c r="D86" s="10">
        <v>14750</v>
      </c>
      <c r="E86" s="6">
        <v>14750</v>
      </c>
      <c r="F86" s="2" t="s">
        <v>19</v>
      </c>
      <c r="G86" s="3" t="s">
        <v>19</v>
      </c>
      <c r="H86" s="3" t="s">
        <v>19</v>
      </c>
      <c r="I86" s="3" t="s">
        <v>19</v>
      </c>
      <c r="J86" s="4">
        <f>E86/[1]Sheet2!B$7</f>
        <v>6.338762301433051E-7</v>
      </c>
      <c r="K86" s="2" t="s">
        <v>19</v>
      </c>
      <c r="L86" s="2" t="s">
        <v>19</v>
      </c>
      <c r="M86" s="6" t="s">
        <v>521</v>
      </c>
      <c r="N86" s="6">
        <v>0</v>
      </c>
      <c r="O86" s="2" t="s">
        <v>19</v>
      </c>
    </row>
    <row r="87" spans="1:15" x14ac:dyDescent="0.2">
      <c r="A87" s="5">
        <f t="shared" si="5"/>
        <v>80</v>
      </c>
      <c r="B87" s="9" t="s">
        <v>84</v>
      </c>
      <c r="C87" s="13">
        <v>43667</v>
      </c>
      <c r="D87" s="10">
        <v>449620</v>
      </c>
      <c r="E87" s="6">
        <v>0</v>
      </c>
      <c r="F87" s="2" t="s">
        <v>19</v>
      </c>
      <c r="G87" s="3" t="s">
        <v>19</v>
      </c>
      <c r="H87" s="3" t="s">
        <v>19</v>
      </c>
      <c r="I87" s="3" t="s">
        <v>19</v>
      </c>
      <c r="J87" s="4">
        <f>E87/[1]Sheet2!B$7</f>
        <v>0</v>
      </c>
      <c r="K87" s="2" t="s">
        <v>19</v>
      </c>
      <c r="L87" s="2" t="s">
        <v>19</v>
      </c>
      <c r="M87" s="6"/>
      <c r="N87" s="6">
        <f>+D87-(E87+M87)</f>
        <v>449620</v>
      </c>
      <c r="O87" s="2" t="s">
        <v>19</v>
      </c>
    </row>
    <row r="88" spans="1:15" x14ac:dyDescent="0.2">
      <c r="A88" s="5">
        <f t="shared" si="5"/>
        <v>81</v>
      </c>
      <c r="B88" s="9" t="s">
        <v>487</v>
      </c>
      <c r="C88" s="13">
        <v>43671</v>
      </c>
      <c r="D88" s="10">
        <v>2392633</v>
      </c>
      <c r="E88" s="6">
        <v>2007887</v>
      </c>
      <c r="F88" s="2" t="s">
        <v>19</v>
      </c>
      <c r="G88" s="3" t="s">
        <v>19</v>
      </c>
      <c r="H88" s="3" t="s">
        <v>19</v>
      </c>
      <c r="I88" s="3" t="s">
        <v>19</v>
      </c>
      <c r="J88" s="4">
        <f>E88/[1]Sheet2!B$7</f>
        <v>8.6288260482288162E-5</v>
      </c>
      <c r="K88" s="2" t="s">
        <v>19</v>
      </c>
      <c r="L88" s="2" t="s">
        <v>19</v>
      </c>
      <c r="M88" s="6">
        <v>384746</v>
      </c>
      <c r="N88" s="6">
        <f>+D88-(E88+M88)</f>
        <v>0</v>
      </c>
      <c r="O88" s="2" t="s">
        <v>19</v>
      </c>
    </row>
    <row r="89" spans="1:15" x14ac:dyDescent="0.2">
      <c r="A89" s="5">
        <f t="shared" si="5"/>
        <v>82</v>
      </c>
      <c r="B89" s="9" t="s">
        <v>394</v>
      </c>
      <c r="C89" s="13">
        <v>43668</v>
      </c>
      <c r="D89" s="10">
        <v>294807</v>
      </c>
      <c r="E89" s="6">
        <v>294807</v>
      </c>
      <c r="F89" s="2" t="s">
        <v>19</v>
      </c>
      <c r="G89" s="3" t="s">
        <v>19</v>
      </c>
      <c r="H89" s="3" t="s">
        <v>19</v>
      </c>
      <c r="I89" s="3" t="s">
        <v>19</v>
      </c>
      <c r="J89" s="4">
        <f>E89/[1]Sheet2!B$7</f>
        <v>1.266923049354965E-5</v>
      </c>
      <c r="K89" s="2" t="s">
        <v>19</v>
      </c>
      <c r="L89" s="2" t="s">
        <v>19</v>
      </c>
      <c r="M89" s="6" t="s">
        <v>521</v>
      </c>
      <c r="N89" s="6">
        <v>0</v>
      </c>
      <c r="O89" s="2" t="s">
        <v>19</v>
      </c>
    </row>
    <row r="90" spans="1:15" x14ac:dyDescent="0.2">
      <c r="A90" s="5">
        <f t="shared" si="5"/>
        <v>83</v>
      </c>
      <c r="B90" s="9" t="s">
        <v>85</v>
      </c>
      <c r="C90" s="13">
        <v>43665</v>
      </c>
      <c r="D90" s="10">
        <v>1060284</v>
      </c>
      <c r="E90" s="6">
        <v>1060284</v>
      </c>
      <c r="F90" s="2" t="s">
        <v>19</v>
      </c>
      <c r="G90" s="3" t="s">
        <v>19</v>
      </c>
      <c r="H90" s="3" t="s">
        <v>19</v>
      </c>
      <c r="I90" s="3" t="s">
        <v>19</v>
      </c>
      <c r="J90" s="4">
        <f>E90/[1]Sheet2!B$7</f>
        <v>4.556534405432299E-5</v>
      </c>
      <c r="K90" s="2" t="s">
        <v>19</v>
      </c>
      <c r="L90" s="2" t="s">
        <v>19</v>
      </c>
      <c r="M90" s="6" t="s">
        <v>521</v>
      </c>
      <c r="N90" s="6">
        <v>0</v>
      </c>
      <c r="O90" s="2" t="s">
        <v>19</v>
      </c>
    </row>
    <row r="91" spans="1:15" ht="30" x14ac:dyDescent="0.2">
      <c r="A91" s="5">
        <f t="shared" si="5"/>
        <v>84</v>
      </c>
      <c r="B91" s="9" t="s">
        <v>86</v>
      </c>
      <c r="C91" s="13">
        <v>43665</v>
      </c>
      <c r="D91" s="10">
        <v>114733</v>
      </c>
      <c r="E91" s="6">
        <v>114733</v>
      </c>
      <c r="F91" s="2" t="s">
        <v>19</v>
      </c>
      <c r="G91" s="3" t="s">
        <v>19</v>
      </c>
      <c r="H91" s="3" t="s">
        <v>19</v>
      </c>
      <c r="I91" s="3" t="s">
        <v>19</v>
      </c>
      <c r="J91" s="4">
        <f>E91/[1]Sheet2!B$7</f>
        <v>4.9306116280021575E-6</v>
      </c>
      <c r="K91" s="2" t="s">
        <v>19</v>
      </c>
      <c r="L91" s="2" t="s">
        <v>19</v>
      </c>
      <c r="M91" s="6" t="s">
        <v>521</v>
      </c>
      <c r="N91" s="6">
        <v>0</v>
      </c>
      <c r="O91" s="2" t="s">
        <v>19</v>
      </c>
    </row>
    <row r="92" spans="1:15" ht="30" x14ac:dyDescent="0.2">
      <c r="A92" s="5">
        <f t="shared" si="5"/>
        <v>85</v>
      </c>
      <c r="B92" s="9" t="s">
        <v>87</v>
      </c>
      <c r="C92" s="13">
        <v>43857</v>
      </c>
      <c r="D92" s="10">
        <v>390854.9</v>
      </c>
      <c r="E92" s="6">
        <v>378720</v>
      </c>
      <c r="F92" s="2" t="s">
        <v>19</v>
      </c>
      <c r="G92" s="3" t="s">
        <v>19</v>
      </c>
      <c r="H92" s="3" t="s">
        <v>19</v>
      </c>
      <c r="I92" s="3" t="s">
        <v>19</v>
      </c>
      <c r="J92" s="4">
        <f>E92/[1]Sheet2!B$7</f>
        <v>1.6275363110499831E-5</v>
      </c>
      <c r="K92" s="2" t="s">
        <v>19</v>
      </c>
      <c r="L92" s="2" t="s">
        <v>19</v>
      </c>
      <c r="M92" s="6">
        <v>12135</v>
      </c>
      <c r="N92" s="6">
        <v>0</v>
      </c>
      <c r="O92" s="2" t="s">
        <v>19</v>
      </c>
    </row>
    <row r="93" spans="1:15" x14ac:dyDescent="0.2">
      <c r="A93" s="5">
        <f t="shared" si="5"/>
        <v>86</v>
      </c>
      <c r="B93" s="9" t="s">
        <v>88</v>
      </c>
      <c r="C93" s="2">
        <v>43669</v>
      </c>
      <c r="D93" s="10">
        <v>2739675</v>
      </c>
      <c r="E93" s="6">
        <v>1710453</v>
      </c>
      <c r="F93" s="2" t="s">
        <v>19</v>
      </c>
      <c r="G93" s="3" t="s">
        <v>19</v>
      </c>
      <c r="H93" s="3" t="s">
        <v>19</v>
      </c>
      <c r="I93" s="3" t="s">
        <v>19</v>
      </c>
      <c r="J93" s="4">
        <f>E93/[1]Sheet2!B$7</f>
        <v>7.3506135557783501E-5</v>
      </c>
      <c r="K93" s="2" t="s">
        <v>19</v>
      </c>
      <c r="L93" s="2" t="s">
        <v>19</v>
      </c>
      <c r="M93" s="6">
        <v>1029222</v>
      </c>
      <c r="N93" s="6">
        <f>+D93-(E93+M93)</f>
        <v>0</v>
      </c>
      <c r="O93" s="2" t="s">
        <v>19</v>
      </c>
    </row>
    <row r="94" spans="1:15" ht="30" x14ac:dyDescent="0.2">
      <c r="A94" s="5">
        <f t="shared" si="5"/>
        <v>87</v>
      </c>
      <c r="B94" s="9" t="s">
        <v>89</v>
      </c>
      <c r="C94" s="13">
        <v>43664</v>
      </c>
      <c r="D94" s="10">
        <v>18556285</v>
      </c>
      <c r="E94" s="6">
        <v>14296280</v>
      </c>
      <c r="F94" s="2" t="s">
        <v>19</v>
      </c>
      <c r="G94" s="3" t="s">
        <v>19</v>
      </c>
      <c r="H94" s="3" t="s">
        <v>19</v>
      </c>
      <c r="I94" s="3" t="s">
        <v>19</v>
      </c>
      <c r="J94" s="4">
        <f>E94/[1]Sheet2!B$7</f>
        <v>6.1437776755750024E-4</v>
      </c>
      <c r="K94" s="2" t="s">
        <v>19</v>
      </c>
      <c r="L94" s="2" t="s">
        <v>19</v>
      </c>
      <c r="M94" s="6">
        <v>4260005</v>
      </c>
      <c r="N94" s="6">
        <f>+D94-(E94+M94)</f>
        <v>0</v>
      </c>
      <c r="O94" s="2" t="s">
        <v>19</v>
      </c>
    </row>
    <row r="95" spans="1:15" ht="30" x14ac:dyDescent="0.2">
      <c r="A95" s="5">
        <f t="shared" si="5"/>
        <v>88</v>
      </c>
      <c r="B95" s="9" t="s">
        <v>395</v>
      </c>
      <c r="C95" s="13">
        <v>43672</v>
      </c>
      <c r="D95" s="10">
        <v>305552</v>
      </c>
      <c r="E95" s="6">
        <v>301002</v>
      </c>
      <c r="F95" s="2" t="s">
        <v>19</v>
      </c>
      <c r="G95" s="3" t="s">
        <v>19</v>
      </c>
      <c r="H95" s="3" t="s">
        <v>19</v>
      </c>
      <c r="I95" s="3" t="s">
        <v>19</v>
      </c>
      <c r="J95" s="4">
        <f>E95/[1]Sheet2!B$7</f>
        <v>1.2935458510209839E-5</v>
      </c>
      <c r="K95" s="2" t="s">
        <v>19</v>
      </c>
      <c r="L95" s="2" t="s">
        <v>19</v>
      </c>
      <c r="M95" s="6">
        <v>4550</v>
      </c>
      <c r="N95" s="6">
        <f>+D95-(E95+M95)</f>
        <v>0</v>
      </c>
      <c r="O95" s="2" t="s">
        <v>19</v>
      </c>
    </row>
    <row r="96" spans="1:15" x14ac:dyDescent="0.2">
      <c r="A96" s="5">
        <f t="shared" si="5"/>
        <v>89</v>
      </c>
      <c r="B96" s="9" t="s">
        <v>396</v>
      </c>
      <c r="C96" s="13">
        <v>43656</v>
      </c>
      <c r="D96" s="10">
        <v>1324860</v>
      </c>
      <c r="E96" s="6">
        <v>1324860</v>
      </c>
      <c r="F96" s="2" t="s">
        <v>19</v>
      </c>
      <c r="G96" s="3" t="s">
        <v>19</v>
      </c>
      <c r="H96" s="3" t="s">
        <v>19</v>
      </c>
      <c r="I96" s="3" t="s">
        <v>19</v>
      </c>
      <c r="J96" s="4">
        <f>E96/[1]Sheet2!B$7</f>
        <v>5.6935407611366721E-5</v>
      </c>
      <c r="K96" s="2" t="s">
        <v>19</v>
      </c>
      <c r="L96" s="2" t="s">
        <v>19</v>
      </c>
      <c r="M96" s="6" t="s">
        <v>521</v>
      </c>
      <c r="N96" s="6">
        <v>0</v>
      </c>
      <c r="O96" s="2" t="s">
        <v>19</v>
      </c>
    </row>
    <row r="97" spans="1:15" x14ac:dyDescent="0.2">
      <c r="A97" s="5">
        <f t="shared" si="5"/>
        <v>90</v>
      </c>
      <c r="B97" s="9" t="s">
        <v>397</v>
      </c>
      <c r="C97" s="13">
        <v>43675</v>
      </c>
      <c r="D97" s="10">
        <v>3085773</v>
      </c>
      <c r="E97" s="6">
        <v>0</v>
      </c>
      <c r="F97" s="2" t="s">
        <v>19</v>
      </c>
      <c r="G97" s="3" t="s">
        <v>19</v>
      </c>
      <c r="H97" s="3" t="s">
        <v>19</v>
      </c>
      <c r="I97" s="3" t="s">
        <v>19</v>
      </c>
      <c r="J97" s="4">
        <f>E97/[1]Sheet2!B$7</f>
        <v>0</v>
      </c>
      <c r="K97" s="2" t="s">
        <v>19</v>
      </c>
      <c r="L97" s="2" t="s">
        <v>19</v>
      </c>
      <c r="M97" s="6"/>
      <c r="N97" s="6">
        <f>+D97-(E97+M97)</f>
        <v>3085773</v>
      </c>
      <c r="O97" s="2" t="s">
        <v>19</v>
      </c>
    </row>
    <row r="98" spans="1:15" x14ac:dyDescent="0.2">
      <c r="A98" s="5">
        <f t="shared" si="5"/>
        <v>91</v>
      </c>
      <c r="B98" s="9" t="s">
        <v>398</v>
      </c>
      <c r="C98" s="13">
        <v>43685</v>
      </c>
      <c r="D98" s="10">
        <v>878355</v>
      </c>
      <c r="E98" s="6">
        <v>0</v>
      </c>
      <c r="F98" s="2" t="s">
        <v>19</v>
      </c>
      <c r="G98" s="3" t="s">
        <v>19</v>
      </c>
      <c r="H98" s="3" t="s">
        <v>19</v>
      </c>
      <c r="I98" s="3" t="s">
        <v>19</v>
      </c>
      <c r="J98" s="4">
        <f>E98/[1]Sheet2!B$7</f>
        <v>0</v>
      </c>
      <c r="K98" s="2" t="s">
        <v>19</v>
      </c>
      <c r="L98" s="2" t="s">
        <v>19</v>
      </c>
      <c r="M98" s="6"/>
      <c r="N98" s="6">
        <f>+D98-(E98+M98)</f>
        <v>878355</v>
      </c>
      <c r="O98" s="2" t="s">
        <v>19</v>
      </c>
    </row>
    <row r="99" spans="1:15" ht="30" x14ac:dyDescent="0.2">
      <c r="A99" s="5">
        <f t="shared" si="5"/>
        <v>92</v>
      </c>
      <c r="B99" s="9" t="s">
        <v>90</v>
      </c>
      <c r="C99" s="13">
        <v>43673</v>
      </c>
      <c r="D99" s="10">
        <v>220304</v>
      </c>
      <c r="E99" s="6">
        <v>140511</v>
      </c>
      <c r="F99" s="2" t="s">
        <v>19</v>
      </c>
      <c r="G99" s="3" t="s">
        <v>19</v>
      </c>
      <c r="H99" s="3" t="s">
        <v>19</v>
      </c>
      <c r="I99" s="3" t="s">
        <v>19</v>
      </c>
      <c r="J99" s="4">
        <f>E99/[1]Sheet2!B$7</f>
        <v>6.0384124049943008E-6</v>
      </c>
      <c r="K99" s="2" t="s">
        <v>19</v>
      </c>
      <c r="L99" s="2" t="s">
        <v>19</v>
      </c>
      <c r="M99" s="6">
        <v>79793</v>
      </c>
      <c r="N99" s="6">
        <f>+D99-(E99+M99)</f>
        <v>0</v>
      </c>
      <c r="O99" s="2" t="s">
        <v>19</v>
      </c>
    </row>
    <row r="100" spans="1:15" x14ac:dyDescent="0.2">
      <c r="A100" s="5">
        <f t="shared" si="5"/>
        <v>93</v>
      </c>
      <c r="B100" s="9" t="s">
        <v>91</v>
      </c>
      <c r="C100" s="13">
        <v>43654</v>
      </c>
      <c r="D100" s="10">
        <v>3947382.8</v>
      </c>
      <c r="E100" s="6">
        <v>3535840</v>
      </c>
      <c r="F100" s="2" t="s">
        <v>19</v>
      </c>
      <c r="G100" s="3" t="s">
        <v>19</v>
      </c>
      <c r="H100" s="3" t="s">
        <v>19</v>
      </c>
      <c r="I100" s="3" t="s">
        <v>19</v>
      </c>
      <c r="J100" s="4">
        <f>E100/[1]Sheet2!B$7</f>
        <v>1.5195152065016295E-4</v>
      </c>
      <c r="K100" s="2" t="s">
        <v>19</v>
      </c>
      <c r="L100" s="2" t="s">
        <v>19</v>
      </c>
      <c r="M100" s="6">
        <v>411543</v>
      </c>
      <c r="N100" s="6">
        <v>0</v>
      </c>
      <c r="O100" s="2" t="s">
        <v>19</v>
      </c>
    </row>
    <row r="101" spans="1:15" x14ac:dyDescent="0.2">
      <c r="A101" s="5">
        <f t="shared" si="5"/>
        <v>94</v>
      </c>
      <c r="B101" s="9" t="s">
        <v>92</v>
      </c>
      <c r="C101" s="13">
        <v>43674</v>
      </c>
      <c r="D101" s="10">
        <v>25174260</v>
      </c>
      <c r="E101" s="6">
        <v>19156175</v>
      </c>
      <c r="F101" s="2" t="s">
        <v>19</v>
      </c>
      <c r="G101" s="3" t="s">
        <v>19</v>
      </c>
      <c r="H101" s="3" t="s">
        <v>19</v>
      </c>
      <c r="I101" s="3" t="s">
        <v>19</v>
      </c>
      <c r="J101" s="4">
        <f>E101/[1]Sheet2!B$7</f>
        <v>8.2323010121799502E-4</v>
      </c>
      <c r="K101" s="2" t="s">
        <v>19</v>
      </c>
      <c r="L101" s="2" t="s">
        <v>19</v>
      </c>
      <c r="M101" s="6">
        <v>6018085</v>
      </c>
      <c r="N101" s="6">
        <f>+D101-(E101+M101)</f>
        <v>0</v>
      </c>
      <c r="O101" s="2" t="s">
        <v>19</v>
      </c>
    </row>
    <row r="102" spans="1:15" x14ac:dyDescent="0.2">
      <c r="A102" s="5">
        <f t="shared" si="5"/>
        <v>95</v>
      </c>
      <c r="B102" s="9" t="s">
        <v>399</v>
      </c>
      <c r="C102" s="13">
        <v>44333</v>
      </c>
      <c r="D102" s="10">
        <v>627646.6</v>
      </c>
      <c r="E102" s="6">
        <v>0</v>
      </c>
      <c r="F102" s="2" t="s">
        <v>19</v>
      </c>
      <c r="G102" s="3" t="s">
        <v>19</v>
      </c>
      <c r="H102" s="3" t="s">
        <v>19</v>
      </c>
      <c r="I102" s="3" t="s">
        <v>19</v>
      </c>
      <c r="J102" s="4">
        <f>E102/[1]Sheet2!B$7</f>
        <v>0</v>
      </c>
      <c r="K102" s="2" t="s">
        <v>19</v>
      </c>
      <c r="L102" s="2" t="s">
        <v>19</v>
      </c>
      <c r="M102" s="6"/>
      <c r="N102" s="6">
        <f>+D102-(E102+M102)</f>
        <v>627646.6</v>
      </c>
      <c r="O102" s="2" t="s">
        <v>19</v>
      </c>
    </row>
    <row r="103" spans="1:15" x14ac:dyDescent="0.2">
      <c r="A103" s="5">
        <f t="shared" si="5"/>
        <v>96</v>
      </c>
      <c r="B103" s="9" t="s">
        <v>93</v>
      </c>
      <c r="C103" s="13">
        <v>44086</v>
      </c>
      <c r="D103" s="10">
        <v>627646.6</v>
      </c>
      <c r="E103" s="6">
        <v>0</v>
      </c>
      <c r="F103" s="2" t="s">
        <v>19</v>
      </c>
      <c r="G103" s="3" t="s">
        <v>19</v>
      </c>
      <c r="H103" s="3" t="s">
        <v>19</v>
      </c>
      <c r="I103" s="3" t="s">
        <v>19</v>
      </c>
      <c r="J103" s="4">
        <f>E103/[1]Sheet2!B$7</f>
        <v>0</v>
      </c>
      <c r="K103" s="2" t="s">
        <v>19</v>
      </c>
      <c r="L103" s="2" t="s">
        <v>19</v>
      </c>
      <c r="M103" s="6"/>
      <c r="N103" s="6">
        <f>+D103-(E103+M103)</f>
        <v>627646.6</v>
      </c>
      <c r="O103" s="2" t="s">
        <v>19</v>
      </c>
    </row>
    <row r="104" spans="1:15" ht="45" x14ac:dyDescent="0.2">
      <c r="A104" s="5">
        <f t="shared" si="5"/>
        <v>97</v>
      </c>
      <c r="B104" s="9" t="s">
        <v>94</v>
      </c>
      <c r="C104" s="13">
        <v>43667</v>
      </c>
      <c r="D104" s="10">
        <v>247889</v>
      </c>
      <c r="E104" s="6">
        <v>247889</v>
      </c>
      <c r="F104" s="2" t="s">
        <v>19</v>
      </c>
      <c r="G104" s="3" t="s">
        <v>19</v>
      </c>
      <c r="H104" s="3" t="s">
        <v>19</v>
      </c>
      <c r="I104" s="3" t="s">
        <v>19</v>
      </c>
      <c r="J104" s="4">
        <f>E104/[1]Sheet2!B$7</f>
        <v>1.0652945411118219E-5</v>
      </c>
      <c r="K104" s="2" t="s">
        <v>19</v>
      </c>
      <c r="L104" s="2" t="s">
        <v>19</v>
      </c>
      <c r="M104" s="6" t="s">
        <v>521</v>
      </c>
      <c r="N104" s="6">
        <v>0</v>
      </c>
      <c r="O104" s="2" t="s">
        <v>19</v>
      </c>
    </row>
    <row r="105" spans="1:15" x14ac:dyDescent="0.2">
      <c r="A105" s="9">
        <f t="shared" si="5"/>
        <v>98</v>
      </c>
      <c r="B105" s="9" t="s">
        <v>536</v>
      </c>
      <c r="C105" s="13"/>
      <c r="D105" s="10">
        <v>7705081</v>
      </c>
      <c r="E105" s="10">
        <v>4134194</v>
      </c>
      <c r="F105" s="2" t="s">
        <v>19</v>
      </c>
      <c r="G105" s="2" t="s">
        <v>19</v>
      </c>
      <c r="H105" s="2" t="s">
        <v>19</v>
      </c>
      <c r="I105" s="2" t="s">
        <v>19</v>
      </c>
      <c r="J105" s="4">
        <f>E105/[1]Sheet2!B$7</f>
        <v>1.7766558016278446E-4</v>
      </c>
      <c r="K105" s="2" t="s">
        <v>19</v>
      </c>
      <c r="L105" s="2" t="s">
        <v>19</v>
      </c>
      <c r="M105" s="6">
        <f>D105-E105</f>
        <v>3570887</v>
      </c>
      <c r="N105" s="6">
        <f>+D105-(E105+M105)</f>
        <v>0</v>
      </c>
      <c r="O105" s="2" t="s">
        <v>19</v>
      </c>
    </row>
    <row r="106" spans="1:15" x14ac:dyDescent="0.2">
      <c r="A106" s="5">
        <f t="shared" si="5"/>
        <v>99</v>
      </c>
      <c r="B106" s="9" t="s">
        <v>95</v>
      </c>
      <c r="C106" s="2" t="s">
        <v>19</v>
      </c>
      <c r="D106" s="10">
        <v>431793</v>
      </c>
      <c r="E106" s="6">
        <v>376231</v>
      </c>
      <c r="F106" s="2" t="s">
        <v>19</v>
      </c>
      <c r="G106" s="3" t="s">
        <v>19</v>
      </c>
      <c r="H106" s="3" t="s">
        <v>19</v>
      </c>
      <c r="I106" s="3" t="s">
        <v>19</v>
      </c>
      <c r="J106" s="4">
        <f>E106/[1]Sheet2!B$7</f>
        <v>1.6168399182579378E-5</v>
      </c>
      <c r="K106" s="2" t="s">
        <v>19</v>
      </c>
      <c r="L106" s="2" t="s">
        <v>19</v>
      </c>
      <c r="M106" s="6">
        <v>55562</v>
      </c>
      <c r="N106" s="6">
        <f>+D106-(E106+M106)</f>
        <v>0</v>
      </c>
      <c r="O106" s="2" t="s">
        <v>19</v>
      </c>
    </row>
    <row r="107" spans="1:15" ht="45" x14ac:dyDescent="0.2">
      <c r="A107" s="5">
        <f t="shared" si="5"/>
        <v>100</v>
      </c>
      <c r="B107" s="9" t="s">
        <v>96</v>
      </c>
      <c r="C107" s="13">
        <v>43672</v>
      </c>
      <c r="D107" s="10">
        <v>498591005</v>
      </c>
      <c r="E107" s="6">
        <v>0</v>
      </c>
      <c r="F107" s="2" t="s">
        <v>19</v>
      </c>
      <c r="G107" s="3" t="s">
        <v>19</v>
      </c>
      <c r="H107" s="3" t="s">
        <v>19</v>
      </c>
      <c r="I107" s="3" t="s">
        <v>19</v>
      </c>
      <c r="J107" s="4">
        <f>E107/[1]Sheet2!B$7</f>
        <v>0</v>
      </c>
      <c r="K107" s="2" t="s">
        <v>19</v>
      </c>
      <c r="L107" s="2" t="s">
        <v>19</v>
      </c>
      <c r="M107" s="6">
        <v>498591005</v>
      </c>
      <c r="N107" s="6">
        <f>+D107-(E107+M107)</f>
        <v>0</v>
      </c>
      <c r="O107" s="2" t="s">
        <v>19</v>
      </c>
    </row>
    <row r="108" spans="1:15" x14ac:dyDescent="0.2">
      <c r="A108" s="5">
        <f t="shared" si="5"/>
        <v>101</v>
      </c>
      <c r="B108" s="9" t="s">
        <v>97</v>
      </c>
      <c r="C108" s="13">
        <v>43657</v>
      </c>
      <c r="D108" s="10">
        <v>80000</v>
      </c>
      <c r="E108" s="6">
        <v>77718</v>
      </c>
      <c r="F108" s="2" t="s">
        <v>19</v>
      </c>
      <c r="G108" s="3" t="s">
        <v>19</v>
      </c>
      <c r="H108" s="3" t="s">
        <v>19</v>
      </c>
      <c r="I108" s="3" t="s">
        <v>19</v>
      </c>
      <c r="J108" s="4">
        <f>E108/[1]Sheet2!B$7</f>
        <v>3.3399046002899921E-6</v>
      </c>
      <c r="K108" s="2" t="s">
        <v>19</v>
      </c>
      <c r="L108" s="2" t="s">
        <v>19</v>
      </c>
      <c r="M108" s="6">
        <v>2282</v>
      </c>
      <c r="N108" s="6">
        <f>+D108-(E108+M108)</f>
        <v>0</v>
      </c>
      <c r="O108" s="2" t="s">
        <v>19</v>
      </c>
    </row>
    <row r="109" spans="1:15" x14ac:dyDescent="0.2">
      <c r="A109" s="5">
        <f t="shared" si="5"/>
        <v>102</v>
      </c>
      <c r="B109" s="9" t="s">
        <v>98</v>
      </c>
      <c r="C109" s="13">
        <v>43666</v>
      </c>
      <c r="D109" s="10">
        <v>2940963</v>
      </c>
      <c r="E109" s="6">
        <v>2940963</v>
      </c>
      <c r="F109" s="2" t="s">
        <v>19</v>
      </c>
      <c r="G109" s="3" t="s">
        <v>19</v>
      </c>
      <c r="H109" s="3" t="s">
        <v>19</v>
      </c>
      <c r="I109" s="3" t="s">
        <v>19</v>
      </c>
      <c r="J109" s="4">
        <f>E109/[1]Sheet2!B$7</f>
        <v>1.2638688402921659E-4</v>
      </c>
      <c r="K109" s="2" t="s">
        <v>19</v>
      </c>
      <c r="L109" s="2" t="s">
        <v>19</v>
      </c>
      <c r="M109" s="6" t="s">
        <v>521</v>
      </c>
      <c r="N109" s="6">
        <v>0</v>
      </c>
      <c r="O109" s="2" t="s">
        <v>19</v>
      </c>
    </row>
    <row r="110" spans="1:15" ht="30" x14ac:dyDescent="0.2">
      <c r="A110" s="5">
        <f t="shared" si="5"/>
        <v>103</v>
      </c>
      <c r="B110" s="9" t="s">
        <v>99</v>
      </c>
      <c r="C110" s="13">
        <v>43671</v>
      </c>
      <c r="D110" s="10">
        <v>2175452</v>
      </c>
      <c r="E110" s="6">
        <v>2032464</v>
      </c>
      <c r="F110" s="2" t="s">
        <v>19</v>
      </c>
      <c r="G110" s="3" t="s">
        <v>19</v>
      </c>
      <c r="H110" s="3" t="s">
        <v>19</v>
      </c>
      <c r="I110" s="3" t="s">
        <v>19</v>
      </c>
      <c r="J110" s="4">
        <f>E110/[1]Sheet2!B$7</f>
        <v>8.7344448693015749E-5</v>
      </c>
      <c r="K110" s="2" t="s">
        <v>19</v>
      </c>
      <c r="L110" s="2" t="s">
        <v>19</v>
      </c>
      <c r="M110" s="6">
        <v>142988</v>
      </c>
      <c r="N110" s="6">
        <f>+D110-(E110+M110)</f>
        <v>0</v>
      </c>
      <c r="O110" s="2" t="s">
        <v>19</v>
      </c>
    </row>
    <row r="111" spans="1:15" x14ac:dyDescent="0.2">
      <c r="A111" s="5">
        <f t="shared" si="5"/>
        <v>104</v>
      </c>
      <c r="B111" s="9" t="s">
        <v>100</v>
      </c>
      <c r="C111" s="13">
        <v>43729</v>
      </c>
      <c r="D111" s="10">
        <v>2062293</v>
      </c>
      <c r="E111" s="6">
        <v>2062293</v>
      </c>
      <c r="F111" s="2" t="s">
        <v>19</v>
      </c>
      <c r="G111" s="3" t="s">
        <v>19</v>
      </c>
      <c r="H111" s="3" t="s">
        <v>19</v>
      </c>
      <c r="I111" s="3" t="s">
        <v>19</v>
      </c>
      <c r="J111" s="4">
        <f>E111/[1]Sheet2!B$7</f>
        <v>8.8626339816334036E-5</v>
      </c>
      <c r="K111" s="2" t="s">
        <v>19</v>
      </c>
      <c r="L111" s="2" t="s">
        <v>19</v>
      </c>
      <c r="M111" s="6" t="s">
        <v>521</v>
      </c>
      <c r="N111" s="6">
        <v>0</v>
      </c>
      <c r="O111" s="2" t="s">
        <v>19</v>
      </c>
    </row>
    <row r="112" spans="1:15" x14ac:dyDescent="0.2">
      <c r="A112" s="5">
        <f t="shared" si="5"/>
        <v>105</v>
      </c>
      <c r="B112" s="9" t="s">
        <v>488</v>
      </c>
      <c r="C112" s="13">
        <v>43753</v>
      </c>
      <c r="D112" s="10">
        <v>1784289</v>
      </c>
      <c r="E112" s="6">
        <v>0</v>
      </c>
      <c r="F112" s="2" t="s">
        <v>19</v>
      </c>
      <c r="G112" s="3" t="s">
        <v>19</v>
      </c>
      <c r="H112" s="3" t="s">
        <v>19</v>
      </c>
      <c r="I112" s="3" t="s">
        <v>19</v>
      </c>
      <c r="J112" s="4">
        <f>E112/[1]Sheet2!B$7</f>
        <v>0</v>
      </c>
      <c r="K112" s="2" t="s">
        <v>19</v>
      </c>
      <c r="L112" s="2" t="s">
        <v>19</v>
      </c>
      <c r="M112" s="6"/>
      <c r="N112" s="6">
        <f t="shared" ref="N112:N119" si="6">+D112-(E112+M112)</f>
        <v>1784289</v>
      </c>
      <c r="O112" s="2" t="s">
        <v>19</v>
      </c>
    </row>
    <row r="113" spans="1:15" x14ac:dyDescent="0.2">
      <c r="A113" s="5">
        <f t="shared" si="5"/>
        <v>106</v>
      </c>
      <c r="B113" s="9" t="s">
        <v>400</v>
      </c>
      <c r="C113" s="13">
        <v>43668</v>
      </c>
      <c r="D113" s="10">
        <v>150869</v>
      </c>
      <c r="E113" s="6">
        <v>0</v>
      </c>
      <c r="F113" s="2" t="s">
        <v>19</v>
      </c>
      <c r="G113" s="3" t="s">
        <v>19</v>
      </c>
      <c r="H113" s="3" t="s">
        <v>19</v>
      </c>
      <c r="I113" s="3" t="s">
        <v>19</v>
      </c>
      <c r="J113" s="4">
        <f>E113/[1]Sheet2!B$7</f>
        <v>0</v>
      </c>
      <c r="K113" s="2" t="s">
        <v>19</v>
      </c>
      <c r="L113" s="2" t="s">
        <v>19</v>
      </c>
      <c r="M113" s="6"/>
      <c r="N113" s="6">
        <f t="shared" si="6"/>
        <v>150869</v>
      </c>
      <c r="O113" s="2" t="s">
        <v>19</v>
      </c>
    </row>
    <row r="114" spans="1:15" x14ac:dyDescent="0.2">
      <c r="A114" s="5">
        <f t="shared" si="5"/>
        <v>107</v>
      </c>
      <c r="B114" s="9" t="s">
        <v>101</v>
      </c>
      <c r="C114" s="13">
        <v>43667</v>
      </c>
      <c r="D114" s="10">
        <v>79750</v>
      </c>
      <c r="E114" s="6">
        <v>64954</v>
      </c>
      <c r="F114" s="2" t="s">
        <v>19</v>
      </c>
      <c r="G114" s="3" t="s">
        <v>19</v>
      </c>
      <c r="H114" s="3" t="s">
        <v>19</v>
      </c>
      <c r="I114" s="3" t="s">
        <v>19</v>
      </c>
      <c r="J114" s="4">
        <f>E114/[1]Sheet2!B$7</f>
        <v>2.7913760442527618E-6</v>
      </c>
      <c r="K114" s="2" t="s">
        <v>19</v>
      </c>
      <c r="L114" s="2" t="s">
        <v>19</v>
      </c>
      <c r="M114" s="6">
        <v>14796</v>
      </c>
      <c r="N114" s="6">
        <f t="shared" si="6"/>
        <v>0</v>
      </c>
      <c r="O114" s="2" t="s">
        <v>19</v>
      </c>
    </row>
    <row r="115" spans="1:15" x14ac:dyDescent="0.2">
      <c r="A115" s="5">
        <f t="shared" si="5"/>
        <v>108</v>
      </c>
      <c r="B115" s="9" t="s">
        <v>102</v>
      </c>
      <c r="C115" s="13">
        <v>43659</v>
      </c>
      <c r="D115" s="10">
        <v>496359</v>
      </c>
      <c r="E115" s="6">
        <v>487359</v>
      </c>
      <c r="F115" s="2" t="s">
        <v>19</v>
      </c>
      <c r="G115" s="3" t="s">
        <v>19</v>
      </c>
      <c r="H115" s="3" t="s">
        <v>19</v>
      </c>
      <c r="I115" s="3" t="s">
        <v>19</v>
      </c>
      <c r="J115" s="4">
        <f>E115/[1]Sheet2!B$7</f>
        <v>2.0944087162468542E-5</v>
      </c>
      <c r="K115" s="2" t="s">
        <v>19</v>
      </c>
      <c r="L115" s="2" t="s">
        <v>19</v>
      </c>
      <c r="M115" s="6">
        <v>9000</v>
      </c>
      <c r="N115" s="6">
        <f t="shared" si="6"/>
        <v>0</v>
      </c>
      <c r="O115" s="2" t="s">
        <v>19</v>
      </c>
    </row>
    <row r="116" spans="1:15" ht="30" x14ac:dyDescent="0.2">
      <c r="A116" s="5">
        <f t="shared" si="5"/>
        <v>109</v>
      </c>
      <c r="B116" s="9" t="s">
        <v>103</v>
      </c>
      <c r="C116" s="2" t="s">
        <v>19</v>
      </c>
      <c r="D116" s="10">
        <v>68758847</v>
      </c>
      <c r="E116" s="6">
        <v>4866263</v>
      </c>
      <c r="F116" s="2" t="s">
        <v>19</v>
      </c>
      <c r="G116" s="3" t="s">
        <v>19</v>
      </c>
      <c r="H116" s="3" t="s">
        <v>19</v>
      </c>
      <c r="I116" s="3" t="s">
        <v>19</v>
      </c>
      <c r="J116" s="4">
        <f>E116/[1]Sheet2!B$7</f>
        <v>2.0912599629327797E-4</v>
      </c>
      <c r="K116" s="2" t="s">
        <v>19</v>
      </c>
      <c r="L116" s="2" t="s">
        <v>19</v>
      </c>
      <c r="M116" s="6">
        <v>63892584</v>
      </c>
      <c r="N116" s="6">
        <f t="shared" si="6"/>
        <v>0</v>
      </c>
      <c r="O116" s="2" t="s">
        <v>19</v>
      </c>
    </row>
    <row r="117" spans="1:15" x14ac:dyDescent="0.2">
      <c r="A117" s="5">
        <f t="shared" si="5"/>
        <v>110</v>
      </c>
      <c r="B117" s="9" t="s">
        <v>104</v>
      </c>
      <c r="C117" s="13">
        <v>43671</v>
      </c>
      <c r="D117" s="10">
        <v>886385</v>
      </c>
      <c r="E117" s="6">
        <v>0</v>
      </c>
      <c r="F117" s="2" t="s">
        <v>19</v>
      </c>
      <c r="G117" s="3" t="s">
        <v>19</v>
      </c>
      <c r="H117" s="3" t="s">
        <v>19</v>
      </c>
      <c r="I117" s="3" t="s">
        <v>19</v>
      </c>
      <c r="J117" s="4">
        <f>E117/[1]Sheet2!B$7</f>
        <v>0</v>
      </c>
      <c r="K117" s="2" t="s">
        <v>19</v>
      </c>
      <c r="L117" s="2" t="s">
        <v>19</v>
      </c>
      <c r="M117" s="6"/>
      <c r="N117" s="6">
        <f t="shared" si="6"/>
        <v>886385</v>
      </c>
      <c r="O117" s="2" t="s">
        <v>19</v>
      </c>
    </row>
    <row r="118" spans="1:15" x14ac:dyDescent="0.2">
      <c r="A118" s="5">
        <f t="shared" si="5"/>
        <v>111</v>
      </c>
      <c r="B118" s="9" t="s">
        <v>105</v>
      </c>
      <c r="C118" s="13">
        <v>44021</v>
      </c>
      <c r="D118" s="10">
        <v>372122.6</v>
      </c>
      <c r="E118" s="6">
        <v>0</v>
      </c>
      <c r="F118" s="2" t="s">
        <v>19</v>
      </c>
      <c r="G118" s="3" t="s">
        <v>19</v>
      </c>
      <c r="H118" s="3" t="s">
        <v>19</v>
      </c>
      <c r="I118" s="3" t="s">
        <v>19</v>
      </c>
      <c r="J118" s="4">
        <f>E118/[1]Sheet2!B$7</f>
        <v>0</v>
      </c>
      <c r="K118" s="2" t="s">
        <v>19</v>
      </c>
      <c r="L118" s="2" t="s">
        <v>19</v>
      </c>
      <c r="M118" s="6"/>
      <c r="N118" s="6">
        <f t="shared" si="6"/>
        <v>372122.6</v>
      </c>
      <c r="O118" s="2" t="s">
        <v>19</v>
      </c>
    </row>
    <row r="119" spans="1:15" x14ac:dyDescent="0.2">
      <c r="A119" s="5">
        <f t="shared" si="5"/>
        <v>112</v>
      </c>
      <c r="B119" s="9" t="s">
        <v>106</v>
      </c>
      <c r="C119" s="13">
        <v>43753</v>
      </c>
      <c r="D119" s="10">
        <v>319717</v>
      </c>
      <c r="E119" s="6">
        <v>0</v>
      </c>
      <c r="F119" s="2" t="s">
        <v>19</v>
      </c>
      <c r="G119" s="3" t="s">
        <v>19</v>
      </c>
      <c r="H119" s="3" t="s">
        <v>19</v>
      </c>
      <c r="I119" s="3" t="s">
        <v>19</v>
      </c>
      <c r="J119" s="4">
        <f>E119/[1]Sheet2!B$7</f>
        <v>0</v>
      </c>
      <c r="K119" s="2" t="s">
        <v>19</v>
      </c>
      <c r="L119" s="2" t="s">
        <v>19</v>
      </c>
      <c r="M119" s="6"/>
      <c r="N119" s="6">
        <f t="shared" si="6"/>
        <v>319717</v>
      </c>
      <c r="O119" s="2" t="s">
        <v>19</v>
      </c>
    </row>
    <row r="120" spans="1:15" x14ac:dyDescent="0.2">
      <c r="A120" s="5">
        <f t="shared" si="5"/>
        <v>113</v>
      </c>
      <c r="B120" s="9" t="s">
        <v>107</v>
      </c>
      <c r="C120" s="2">
        <v>43753</v>
      </c>
      <c r="D120" s="10">
        <v>329392</v>
      </c>
      <c r="E120" s="6">
        <v>329392</v>
      </c>
      <c r="F120" s="2" t="s">
        <v>19</v>
      </c>
      <c r="G120" s="3" t="s">
        <v>19</v>
      </c>
      <c r="H120" s="3" t="s">
        <v>19</v>
      </c>
      <c r="I120" s="3" t="s">
        <v>19</v>
      </c>
      <c r="J120" s="4">
        <f>E120/[1]Sheet2!B$7</f>
        <v>1.4155509098261936E-5</v>
      </c>
      <c r="K120" s="2" t="s">
        <v>19</v>
      </c>
      <c r="L120" s="2" t="s">
        <v>19</v>
      </c>
      <c r="M120" s="6" t="s">
        <v>521</v>
      </c>
      <c r="N120" s="6">
        <v>0</v>
      </c>
      <c r="O120" s="2" t="s">
        <v>19</v>
      </c>
    </row>
    <row r="121" spans="1:15" x14ac:dyDescent="0.2">
      <c r="A121" s="5">
        <f t="shared" si="5"/>
        <v>114</v>
      </c>
      <c r="B121" s="9" t="s">
        <v>401</v>
      </c>
      <c r="C121" s="13">
        <v>43667</v>
      </c>
      <c r="D121" s="10">
        <v>467802</v>
      </c>
      <c r="E121" s="6">
        <v>467802</v>
      </c>
      <c r="F121" s="2" t="s">
        <v>19</v>
      </c>
      <c r="G121" s="3" t="s">
        <v>19</v>
      </c>
      <c r="H121" s="3" t="s">
        <v>19</v>
      </c>
      <c r="I121" s="3" t="s">
        <v>19</v>
      </c>
      <c r="J121" s="4">
        <f>E121/[1]Sheet2!B$7</f>
        <v>2.0103631743288027E-5</v>
      </c>
      <c r="K121" s="2" t="s">
        <v>19</v>
      </c>
      <c r="L121" s="2" t="s">
        <v>19</v>
      </c>
      <c r="M121" s="6" t="s">
        <v>521</v>
      </c>
      <c r="N121" s="6">
        <v>0</v>
      </c>
      <c r="O121" s="2" t="s">
        <v>19</v>
      </c>
    </row>
    <row r="122" spans="1:15" x14ac:dyDescent="0.2">
      <c r="A122" s="5">
        <f t="shared" si="5"/>
        <v>115</v>
      </c>
      <c r="B122" s="9" t="s">
        <v>522</v>
      </c>
      <c r="C122" s="13">
        <v>43671</v>
      </c>
      <c r="D122" s="10">
        <v>3017661</v>
      </c>
      <c r="E122" s="6">
        <v>0</v>
      </c>
      <c r="F122" s="2" t="s">
        <v>19</v>
      </c>
      <c r="G122" s="3" t="s">
        <v>19</v>
      </c>
      <c r="H122" s="3" t="s">
        <v>19</v>
      </c>
      <c r="I122" s="3" t="s">
        <v>19</v>
      </c>
      <c r="J122" s="4">
        <f>E122/[1]Sheet2!B$7</f>
        <v>0</v>
      </c>
      <c r="K122" s="2" t="s">
        <v>19</v>
      </c>
      <c r="L122" s="2" t="s">
        <v>19</v>
      </c>
      <c r="M122" s="6"/>
      <c r="N122" s="6">
        <f>+D122-(E122+M122)</f>
        <v>3017661</v>
      </c>
      <c r="O122" s="2" t="s">
        <v>19</v>
      </c>
    </row>
    <row r="123" spans="1:15" ht="45" x14ac:dyDescent="0.2">
      <c r="A123" s="5">
        <f t="shared" si="5"/>
        <v>116</v>
      </c>
      <c r="B123" s="9" t="s">
        <v>402</v>
      </c>
      <c r="C123" s="13">
        <v>43655</v>
      </c>
      <c r="D123" s="10">
        <v>178578434</v>
      </c>
      <c r="E123" s="6">
        <v>12701282</v>
      </c>
      <c r="F123" s="2" t="s">
        <v>19</v>
      </c>
      <c r="G123" s="3" t="s">
        <v>19</v>
      </c>
      <c r="H123" s="3" t="s">
        <v>19</v>
      </c>
      <c r="I123" s="3" t="s">
        <v>19</v>
      </c>
      <c r="J123" s="4">
        <f>E123/[1]Sheet2!B$7</f>
        <v>5.4583327133200126E-4</v>
      </c>
      <c r="K123" s="2" t="s">
        <v>19</v>
      </c>
      <c r="L123" s="2" t="s">
        <v>19</v>
      </c>
      <c r="M123" s="6">
        <v>165877152</v>
      </c>
      <c r="N123" s="6">
        <f>+D123-(E123+M123)</f>
        <v>0</v>
      </c>
      <c r="O123" s="2" t="s">
        <v>19</v>
      </c>
    </row>
    <row r="124" spans="1:15" x14ac:dyDescent="0.2">
      <c r="A124" s="5">
        <f t="shared" si="5"/>
        <v>117</v>
      </c>
      <c r="B124" s="9" t="s">
        <v>489</v>
      </c>
      <c r="C124" s="13">
        <v>43672</v>
      </c>
      <c r="D124" s="10">
        <v>649537</v>
      </c>
      <c r="E124" s="6">
        <v>0</v>
      </c>
      <c r="F124" s="2" t="s">
        <v>19</v>
      </c>
      <c r="G124" s="3" t="s">
        <v>19</v>
      </c>
      <c r="H124" s="3" t="s">
        <v>19</v>
      </c>
      <c r="I124" s="3" t="s">
        <v>19</v>
      </c>
      <c r="J124" s="4">
        <f>E124/[1]Sheet2!B$7</f>
        <v>0</v>
      </c>
      <c r="K124" s="2" t="s">
        <v>19</v>
      </c>
      <c r="L124" s="2" t="s">
        <v>19</v>
      </c>
      <c r="M124" s="6"/>
      <c r="N124" s="6">
        <f>+D124-(E124+M124)</f>
        <v>649537</v>
      </c>
      <c r="O124" s="2" t="s">
        <v>19</v>
      </c>
    </row>
    <row r="125" spans="1:15" ht="30" x14ac:dyDescent="0.2">
      <c r="A125" s="5">
        <f t="shared" si="5"/>
        <v>118</v>
      </c>
      <c r="B125" s="9" t="s">
        <v>108</v>
      </c>
      <c r="C125" s="13">
        <v>43665</v>
      </c>
      <c r="D125" s="10">
        <v>2815724</v>
      </c>
      <c r="E125" s="6">
        <v>2815724</v>
      </c>
      <c r="F125" s="2" t="s">
        <v>19</v>
      </c>
      <c r="G125" s="3" t="s">
        <v>19</v>
      </c>
      <c r="H125" s="3" t="s">
        <v>19</v>
      </c>
      <c r="I125" s="3" t="s">
        <v>19</v>
      </c>
      <c r="J125" s="4">
        <f>E125/[1]Sheet2!B$7</f>
        <v>1.2100478062671372E-4</v>
      </c>
      <c r="K125" s="2" t="s">
        <v>19</v>
      </c>
      <c r="L125" s="2" t="s">
        <v>19</v>
      </c>
      <c r="M125" s="6" t="s">
        <v>521</v>
      </c>
      <c r="N125" s="6">
        <v>0</v>
      </c>
      <c r="O125" s="2" t="s">
        <v>19</v>
      </c>
    </row>
    <row r="126" spans="1:15" ht="30" x14ac:dyDescent="0.2">
      <c r="A126" s="5">
        <f t="shared" si="5"/>
        <v>119</v>
      </c>
      <c r="B126" s="9" t="s">
        <v>109</v>
      </c>
      <c r="C126" s="13">
        <v>44214</v>
      </c>
      <c r="D126" s="10">
        <v>19789</v>
      </c>
      <c r="E126" s="6">
        <v>19789</v>
      </c>
      <c r="F126" s="2" t="s">
        <v>19</v>
      </c>
      <c r="G126" s="3" t="s">
        <v>19</v>
      </c>
      <c r="H126" s="3" t="s">
        <v>19</v>
      </c>
      <c r="I126" s="3" t="s">
        <v>19</v>
      </c>
      <c r="J126" s="4">
        <f>E126/[1]Sheet2!B$7</f>
        <v>8.5042554022412634E-7</v>
      </c>
      <c r="K126" s="2" t="s">
        <v>19</v>
      </c>
      <c r="L126" s="2" t="s">
        <v>19</v>
      </c>
      <c r="M126" s="6" t="s">
        <v>521</v>
      </c>
      <c r="N126" s="6">
        <v>0</v>
      </c>
      <c r="O126" s="2" t="s">
        <v>19</v>
      </c>
    </row>
    <row r="127" spans="1:15" x14ac:dyDescent="0.2">
      <c r="A127" s="5">
        <f t="shared" si="5"/>
        <v>120</v>
      </c>
      <c r="B127" s="9" t="s">
        <v>110</v>
      </c>
      <c r="C127" s="13">
        <v>43668</v>
      </c>
      <c r="D127" s="10">
        <v>373054</v>
      </c>
      <c r="E127" s="6">
        <v>373054</v>
      </c>
      <c r="F127" s="2" t="s">
        <v>19</v>
      </c>
      <c r="G127" s="3" t="s">
        <v>19</v>
      </c>
      <c r="H127" s="3" t="s">
        <v>19</v>
      </c>
      <c r="I127" s="3" t="s">
        <v>19</v>
      </c>
      <c r="J127" s="4">
        <f>E127/[1]Sheet2!B$7</f>
        <v>1.6031868688805459E-5</v>
      </c>
      <c r="K127" s="2" t="s">
        <v>19</v>
      </c>
      <c r="L127" s="2" t="s">
        <v>19</v>
      </c>
      <c r="M127" s="6" t="s">
        <v>521</v>
      </c>
      <c r="N127" s="6">
        <v>0</v>
      </c>
      <c r="O127" s="2" t="s">
        <v>19</v>
      </c>
    </row>
    <row r="128" spans="1:15" ht="45" x14ac:dyDescent="0.2">
      <c r="A128" s="5">
        <f t="shared" si="5"/>
        <v>121</v>
      </c>
      <c r="B128" s="9" t="s">
        <v>111</v>
      </c>
      <c r="C128" s="13">
        <v>43798</v>
      </c>
      <c r="D128" s="10">
        <v>21469</v>
      </c>
      <c r="E128" s="6">
        <v>21104</v>
      </c>
      <c r="F128" s="2" t="s">
        <v>19</v>
      </c>
      <c r="G128" s="3" t="s">
        <v>19</v>
      </c>
      <c r="H128" s="3" t="s">
        <v>19</v>
      </c>
      <c r="I128" s="3" t="s">
        <v>19</v>
      </c>
      <c r="J128" s="4">
        <f>E128/[1]Sheet2!B$7</f>
        <v>9.0693721769113967E-7</v>
      </c>
      <c r="K128" s="2" t="s">
        <v>19</v>
      </c>
      <c r="L128" s="2" t="s">
        <v>19</v>
      </c>
      <c r="M128" s="6">
        <v>365</v>
      </c>
      <c r="N128" s="6">
        <f>+D128-(E128+M128)</f>
        <v>0</v>
      </c>
      <c r="O128" s="2" t="s">
        <v>19</v>
      </c>
    </row>
    <row r="129" spans="1:15" x14ac:dyDescent="0.2">
      <c r="A129" s="5">
        <f t="shared" si="5"/>
        <v>122</v>
      </c>
      <c r="B129" s="9" t="s">
        <v>112</v>
      </c>
      <c r="C129" s="13">
        <v>43673</v>
      </c>
      <c r="D129" s="10">
        <v>664202</v>
      </c>
      <c r="E129" s="6">
        <v>664202</v>
      </c>
      <c r="F129" s="2" t="s">
        <v>19</v>
      </c>
      <c r="G129" s="3" t="s">
        <v>19</v>
      </c>
      <c r="H129" s="3" t="s">
        <v>19</v>
      </c>
      <c r="I129" s="3" t="s">
        <v>19</v>
      </c>
      <c r="J129" s="4">
        <f>E129/[1]Sheet2!B$7</f>
        <v>2.8543854902619898E-5</v>
      </c>
      <c r="K129" s="2" t="s">
        <v>19</v>
      </c>
      <c r="L129" s="2" t="s">
        <v>19</v>
      </c>
      <c r="M129" s="6" t="s">
        <v>521</v>
      </c>
      <c r="N129" s="6">
        <v>0</v>
      </c>
      <c r="O129" s="2" t="s">
        <v>19</v>
      </c>
    </row>
    <row r="130" spans="1:15" x14ac:dyDescent="0.2">
      <c r="A130" s="5">
        <f t="shared" si="5"/>
        <v>123</v>
      </c>
      <c r="B130" s="9" t="s">
        <v>113</v>
      </c>
      <c r="C130" s="2" t="s">
        <v>19</v>
      </c>
      <c r="D130" s="10">
        <v>3837869</v>
      </c>
      <c r="E130" s="6">
        <v>0</v>
      </c>
      <c r="F130" s="2" t="s">
        <v>19</v>
      </c>
      <c r="G130" s="3" t="s">
        <v>19</v>
      </c>
      <c r="H130" s="3" t="s">
        <v>19</v>
      </c>
      <c r="I130" s="3" t="s">
        <v>19</v>
      </c>
      <c r="J130" s="4">
        <f>E130/[1]Sheet2!B$7</f>
        <v>0</v>
      </c>
      <c r="K130" s="2" t="s">
        <v>19</v>
      </c>
      <c r="L130" s="2" t="s">
        <v>19</v>
      </c>
      <c r="M130" s="6">
        <v>3837869</v>
      </c>
      <c r="N130" s="6">
        <f>+D130-(E130+M130)</f>
        <v>0</v>
      </c>
      <c r="O130" s="2" t="s">
        <v>19</v>
      </c>
    </row>
    <row r="131" spans="1:15" ht="30" x14ac:dyDescent="0.2">
      <c r="A131" s="5">
        <f t="shared" si="5"/>
        <v>124</v>
      </c>
      <c r="B131" s="9" t="s">
        <v>114</v>
      </c>
      <c r="C131" s="13">
        <v>43722</v>
      </c>
      <c r="D131" s="10">
        <v>3364474</v>
      </c>
      <c r="E131" s="6">
        <v>0</v>
      </c>
      <c r="F131" s="2" t="s">
        <v>19</v>
      </c>
      <c r="G131" s="3" t="s">
        <v>19</v>
      </c>
      <c r="H131" s="3" t="s">
        <v>19</v>
      </c>
      <c r="I131" s="3" t="s">
        <v>19</v>
      </c>
      <c r="J131" s="4">
        <f>E131/[1]Sheet2!B$7</f>
        <v>0</v>
      </c>
      <c r="K131" s="2" t="s">
        <v>19</v>
      </c>
      <c r="L131" s="2" t="s">
        <v>19</v>
      </c>
      <c r="M131" s="6"/>
      <c r="N131" s="6">
        <f>+D131-(E131+M131)</f>
        <v>3364474</v>
      </c>
      <c r="O131" s="2" t="s">
        <v>19</v>
      </c>
    </row>
    <row r="132" spans="1:15" ht="30" x14ac:dyDescent="0.2">
      <c r="A132" s="9">
        <f t="shared" si="5"/>
        <v>125</v>
      </c>
      <c r="B132" s="9" t="s">
        <v>535</v>
      </c>
      <c r="C132" s="13">
        <v>45357</v>
      </c>
      <c r="D132" s="10">
        <v>2912768</v>
      </c>
      <c r="E132" s="10">
        <v>320000</v>
      </c>
      <c r="F132" s="2" t="s">
        <v>19</v>
      </c>
      <c r="G132" s="2" t="s">
        <v>19</v>
      </c>
      <c r="H132" s="2" t="s">
        <v>19</v>
      </c>
      <c r="I132" s="2" t="s">
        <v>19</v>
      </c>
      <c r="J132" s="4">
        <f>E132/[1]Sheet2!B$7</f>
        <v>1.3751891094634415E-5</v>
      </c>
      <c r="K132" s="2" t="s">
        <v>19</v>
      </c>
      <c r="L132" s="2" t="s">
        <v>19</v>
      </c>
      <c r="M132" s="6">
        <f>D132-E132</f>
        <v>2592768</v>
      </c>
      <c r="N132" s="6">
        <f>+D132-(E132+M132)</f>
        <v>0</v>
      </c>
      <c r="O132" s="2" t="s">
        <v>19</v>
      </c>
    </row>
    <row r="133" spans="1:15" x14ac:dyDescent="0.2">
      <c r="A133" s="5">
        <f t="shared" si="5"/>
        <v>126</v>
      </c>
      <c r="B133" s="9" t="s">
        <v>115</v>
      </c>
      <c r="C133" s="13">
        <v>43684</v>
      </c>
      <c r="D133" s="10">
        <v>5540082</v>
      </c>
      <c r="E133" s="6">
        <v>5540082</v>
      </c>
      <c r="F133" s="2" t="s">
        <v>19</v>
      </c>
      <c r="G133" s="3" t="s">
        <v>19</v>
      </c>
      <c r="H133" s="3" t="s">
        <v>19</v>
      </c>
      <c r="I133" s="3" t="s">
        <v>19</v>
      </c>
      <c r="J133" s="4">
        <f>E133/[1]Sheet2!B$7</f>
        <v>2.380831384979513E-4</v>
      </c>
      <c r="K133" s="2" t="s">
        <v>19</v>
      </c>
      <c r="L133" s="2" t="s">
        <v>19</v>
      </c>
      <c r="M133" s="6" t="s">
        <v>521</v>
      </c>
      <c r="N133" s="6">
        <v>0</v>
      </c>
      <c r="O133" s="2" t="s">
        <v>19</v>
      </c>
    </row>
    <row r="134" spans="1:15" ht="30" x14ac:dyDescent="0.2">
      <c r="A134" s="5">
        <f t="shared" si="5"/>
        <v>127</v>
      </c>
      <c r="B134" s="9" t="s">
        <v>116</v>
      </c>
      <c r="C134" s="2" t="s">
        <v>19</v>
      </c>
      <c r="D134" s="10">
        <v>3032575</v>
      </c>
      <c r="E134" s="6">
        <v>0</v>
      </c>
      <c r="F134" s="2" t="s">
        <v>19</v>
      </c>
      <c r="G134" s="3" t="s">
        <v>19</v>
      </c>
      <c r="H134" s="3" t="s">
        <v>19</v>
      </c>
      <c r="I134" s="3" t="s">
        <v>19</v>
      </c>
      <c r="J134" s="4">
        <f>E134/[1]Sheet2!B$7</f>
        <v>0</v>
      </c>
      <c r="K134" s="2" t="s">
        <v>19</v>
      </c>
      <c r="L134" s="2" t="s">
        <v>19</v>
      </c>
      <c r="M134" s="6"/>
      <c r="N134" s="6">
        <f>+D134-(E134+M134)</f>
        <v>3032575</v>
      </c>
      <c r="O134" s="2" t="s">
        <v>19</v>
      </c>
    </row>
    <row r="135" spans="1:15" ht="30" x14ac:dyDescent="0.2">
      <c r="A135" s="5">
        <f t="shared" si="5"/>
        <v>128</v>
      </c>
      <c r="B135" s="9" t="s">
        <v>117</v>
      </c>
      <c r="C135" s="13">
        <v>44145</v>
      </c>
      <c r="D135" s="10">
        <v>2753229</v>
      </c>
      <c r="E135" s="6">
        <v>0</v>
      </c>
      <c r="F135" s="2" t="s">
        <v>19</v>
      </c>
      <c r="G135" s="3" t="s">
        <v>19</v>
      </c>
      <c r="H135" s="3" t="s">
        <v>19</v>
      </c>
      <c r="I135" s="3" t="s">
        <v>19</v>
      </c>
      <c r="J135" s="4">
        <f>E135/[1]Sheet2!B$7</f>
        <v>0</v>
      </c>
      <c r="K135" s="2" t="s">
        <v>19</v>
      </c>
      <c r="L135" s="2" t="s">
        <v>19</v>
      </c>
      <c r="M135" s="6"/>
      <c r="N135" s="6">
        <f>+D135-(E135+M135)</f>
        <v>2753229</v>
      </c>
      <c r="O135" s="2" t="s">
        <v>19</v>
      </c>
    </row>
    <row r="136" spans="1:15" ht="30" x14ac:dyDescent="0.2">
      <c r="A136" s="5">
        <f t="shared" si="5"/>
        <v>129</v>
      </c>
      <c r="B136" s="9" t="s">
        <v>118</v>
      </c>
      <c r="C136" s="13">
        <v>43671</v>
      </c>
      <c r="D136" s="10">
        <v>5608857</v>
      </c>
      <c r="E136" s="6">
        <v>1261133</v>
      </c>
      <c r="F136" s="2" t="s">
        <v>19</v>
      </c>
      <c r="G136" s="3" t="s">
        <v>19</v>
      </c>
      <c r="H136" s="3" t="s">
        <v>19</v>
      </c>
      <c r="I136" s="3" t="s">
        <v>19</v>
      </c>
      <c r="J136" s="4">
        <f>E136/[1]Sheet2!B$7</f>
        <v>5.419676147452995E-5</v>
      </c>
      <c r="K136" s="2" t="s">
        <v>19</v>
      </c>
      <c r="L136" s="2" t="s">
        <v>19</v>
      </c>
      <c r="M136" s="6">
        <v>4347724</v>
      </c>
      <c r="N136" s="6">
        <f>+D136-(E136+M136)</f>
        <v>0</v>
      </c>
      <c r="O136" s="2" t="s">
        <v>19</v>
      </c>
    </row>
    <row r="137" spans="1:15" ht="30" x14ac:dyDescent="0.2">
      <c r="A137" s="5">
        <f t="shared" ref="A137:A200" si="7">+A136+1</f>
        <v>130</v>
      </c>
      <c r="B137" s="9" t="s">
        <v>403</v>
      </c>
      <c r="C137" s="13">
        <v>43668</v>
      </c>
      <c r="D137" s="10">
        <v>726594</v>
      </c>
      <c r="E137" s="6">
        <v>726594</v>
      </c>
      <c r="F137" s="2" t="s">
        <v>19</v>
      </c>
      <c r="G137" s="3" t="s">
        <v>19</v>
      </c>
      <c r="H137" s="3" t="s">
        <v>19</v>
      </c>
      <c r="I137" s="3" t="s">
        <v>19</v>
      </c>
      <c r="J137" s="4">
        <f>E137/[1]Sheet2!B$7</f>
        <v>3.1225129868796245E-5</v>
      </c>
      <c r="K137" s="2" t="s">
        <v>19</v>
      </c>
      <c r="L137" s="2" t="s">
        <v>19</v>
      </c>
      <c r="M137" s="6" t="s">
        <v>521</v>
      </c>
      <c r="N137" s="6">
        <v>0</v>
      </c>
      <c r="O137" s="2" t="s">
        <v>19</v>
      </c>
    </row>
    <row r="138" spans="1:15" x14ac:dyDescent="0.2">
      <c r="A138" s="5">
        <f t="shared" si="7"/>
        <v>131</v>
      </c>
      <c r="B138" s="9" t="s">
        <v>119</v>
      </c>
      <c r="C138" s="13">
        <v>43671</v>
      </c>
      <c r="D138" s="10">
        <v>19777040</v>
      </c>
      <c r="E138" s="6">
        <v>19777040</v>
      </c>
      <c r="F138" s="2" t="s">
        <v>19</v>
      </c>
      <c r="G138" s="3" t="s">
        <v>19</v>
      </c>
      <c r="H138" s="3" t="s">
        <v>19</v>
      </c>
      <c r="I138" s="3" t="s">
        <v>19</v>
      </c>
      <c r="J138" s="4">
        <f>E138/[1]Sheet2!B$7</f>
        <v>8.4991156329446442E-4</v>
      </c>
      <c r="K138" s="2" t="s">
        <v>19</v>
      </c>
      <c r="L138" s="2" t="s">
        <v>19</v>
      </c>
      <c r="M138" s="6" t="s">
        <v>521</v>
      </c>
      <c r="N138" s="6">
        <v>0</v>
      </c>
      <c r="O138" s="2" t="s">
        <v>19</v>
      </c>
    </row>
    <row r="139" spans="1:15" x14ac:dyDescent="0.2">
      <c r="A139" s="5">
        <f t="shared" si="7"/>
        <v>132</v>
      </c>
      <c r="B139" s="9" t="s">
        <v>120</v>
      </c>
      <c r="C139" s="13">
        <v>43672</v>
      </c>
      <c r="D139" s="10">
        <v>218750</v>
      </c>
      <c r="E139" s="6">
        <v>175000</v>
      </c>
      <c r="F139" s="2" t="s">
        <v>19</v>
      </c>
      <c r="G139" s="3" t="s">
        <v>19</v>
      </c>
      <c r="H139" s="3" t="s">
        <v>19</v>
      </c>
      <c r="I139" s="3" t="s">
        <v>19</v>
      </c>
      <c r="J139" s="4">
        <f>E139/[1]Sheet2!B$7</f>
        <v>7.5205654423781954E-6</v>
      </c>
      <c r="K139" s="2" t="s">
        <v>19</v>
      </c>
      <c r="L139" s="2" t="s">
        <v>19</v>
      </c>
      <c r="M139" s="6">
        <v>43750</v>
      </c>
      <c r="N139" s="6">
        <f>+D139-(E139+M139)</f>
        <v>0</v>
      </c>
      <c r="O139" s="2" t="s">
        <v>19</v>
      </c>
    </row>
    <row r="140" spans="1:15" x14ac:dyDescent="0.2">
      <c r="A140" s="5">
        <f t="shared" si="7"/>
        <v>133</v>
      </c>
      <c r="B140" s="9" t="s">
        <v>121</v>
      </c>
      <c r="C140" s="13">
        <v>43670</v>
      </c>
      <c r="D140" s="10">
        <v>1024830</v>
      </c>
      <c r="E140" s="6">
        <v>832324</v>
      </c>
      <c r="F140" s="2" t="s">
        <v>19</v>
      </c>
      <c r="G140" s="3" t="s">
        <v>19</v>
      </c>
      <c r="H140" s="3" t="s">
        <v>19</v>
      </c>
      <c r="I140" s="3" t="s">
        <v>19</v>
      </c>
      <c r="J140" s="4">
        <f>E140/[1]Sheet2!B$7</f>
        <v>3.5768840635782793E-5</v>
      </c>
      <c r="K140" s="2" t="s">
        <v>19</v>
      </c>
      <c r="L140" s="2" t="s">
        <v>19</v>
      </c>
      <c r="M140" s="6">
        <v>192506</v>
      </c>
      <c r="N140" s="6">
        <f>+D140-(E140+M140)</f>
        <v>0</v>
      </c>
      <c r="O140" s="2" t="s">
        <v>19</v>
      </c>
    </row>
    <row r="141" spans="1:15" ht="30" x14ac:dyDescent="0.2">
      <c r="A141" s="5">
        <f t="shared" si="7"/>
        <v>134</v>
      </c>
      <c r="B141" s="9" t="s">
        <v>122</v>
      </c>
      <c r="C141" s="13">
        <v>43662</v>
      </c>
      <c r="D141" s="10">
        <v>1828438</v>
      </c>
      <c r="E141" s="6">
        <v>1599689</v>
      </c>
      <c r="F141" s="2" t="s">
        <v>19</v>
      </c>
      <c r="G141" s="3" t="s">
        <v>19</v>
      </c>
      <c r="H141" s="3" t="s">
        <v>19</v>
      </c>
      <c r="I141" s="3" t="s">
        <v>19</v>
      </c>
      <c r="J141" s="4">
        <f>E141/[1]Sheet2!B$7</f>
        <v>6.8746090354014481E-5</v>
      </c>
      <c r="K141" s="2" t="s">
        <v>19</v>
      </c>
      <c r="L141" s="2" t="s">
        <v>19</v>
      </c>
      <c r="M141" s="6">
        <v>228749</v>
      </c>
      <c r="N141" s="6">
        <f>+D141-(E141+M141)</f>
        <v>0</v>
      </c>
      <c r="O141" s="2" t="s">
        <v>19</v>
      </c>
    </row>
    <row r="142" spans="1:15" x14ac:dyDescent="0.2">
      <c r="A142" s="5">
        <f t="shared" si="7"/>
        <v>135</v>
      </c>
      <c r="B142" s="9" t="s">
        <v>123</v>
      </c>
      <c r="C142" s="13">
        <v>43666</v>
      </c>
      <c r="D142" s="10">
        <v>1431895</v>
      </c>
      <c r="E142" s="6">
        <v>1231895</v>
      </c>
      <c r="F142" s="2" t="s">
        <v>19</v>
      </c>
      <c r="G142" s="3" t="s">
        <v>19</v>
      </c>
      <c r="H142" s="3" t="s">
        <v>19</v>
      </c>
      <c r="I142" s="3" t="s">
        <v>19</v>
      </c>
      <c r="J142" s="4">
        <f>E142/[1]Sheet2!B$7</f>
        <v>5.2940268375077069E-5</v>
      </c>
      <c r="K142" s="2" t="s">
        <v>19</v>
      </c>
      <c r="L142" s="2" t="s">
        <v>19</v>
      </c>
      <c r="M142" s="6">
        <v>200000</v>
      </c>
      <c r="N142" s="6">
        <f>+D142-(E142+M142)</f>
        <v>0</v>
      </c>
      <c r="O142" s="2" t="s">
        <v>19</v>
      </c>
    </row>
    <row r="143" spans="1:15" x14ac:dyDescent="0.2">
      <c r="A143" s="5">
        <f t="shared" si="7"/>
        <v>136</v>
      </c>
      <c r="B143" s="9" t="s">
        <v>124</v>
      </c>
      <c r="C143" s="2" t="s">
        <v>19</v>
      </c>
      <c r="D143" s="10">
        <v>1203964</v>
      </c>
      <c r="E143" s="6">
        <v>1092437</v>
      </c>
      <c r="F143" s="2" t="s">
        <v>19</v>
      </c>
      <c r="G143" s="3" t="s">
        <v>19</v>
      </c>
      <c r="H143" s="3" t="s">
        <v>19</v>
      </c>
      <c r="I143" s="3" t="s">
        <v>19</v>
      </c>
      <c r="J143" s="4">
        <f>E143/[1]Sheet2!B$7</f>
        <v>4.694710828671605E-5</v>
      </c>
      <c r="K143" s="2" t="s">
        <v>19</v>
      </c>
      <c r="L143" s="2" t="s">
        <v>19</v>
      </c>
      <c r="M143" s="6">
        <v>111527</v>
      </c>
      <c r="N143" s="6">
        <f>+D143-(E143+M143)</f>
        <v>0</v>
      </c>
      <c r="O143" s="2" t="s">
        <v>19</v>
      </c>
    </row>
    <row r="144" spans="1:15" ht="30" x14ac:dyDescent="0.2">
      <c r="A144" s="5">
        <f t="shared" si="7"/>
        <v>137</v>
      </c>
      <c r="B144" s="9" t="s">
        <v>125</v>
      </c>
      <c r="C144" s="13">
        <v>43773</v>
      </c>
      <c r="D144" s="10">
        <v>11209851</v>
      </c>
      <c r="E144" s="6">
        <v>11209851</v>
      </c>
      <c r="F144" s="2" t="s">
        <v>19</v>
      </c>
      <c r="G144" s="3" t="s">
        <v>19</v>
      </c>
      <c r="H144" s="3" t="s">
        <v>19</v>
      </c>
      <c r="I144" s="3" t="s">
        <v>19</v>
      </c>
      <c r="J144" s="4">
        <f>E144/[1]Sheet2!B$7</f>
        <v>4.8173953168462088E-4</v>
      </c>
      <c r="K144" s="2" t="s">
        <v>19</v>
      </c>
      <c r="L144" s="2" t="s">
        <v>19</v>
      </c>
      <c r="M144" s="6" t="s">
        <v>521</v>
      </c>
      <c r="N144" s="6">
        <v>0</v>
      </c>
      <c r="O144" s="2" t="s">
        <v>19</v>
      </c>
    </row>
    <row r="145" spans="1:15" x14ac:dyDescent="0.2">
      <c r="A145" s="5">
        <f t="shared" si="7"/>
        <v>138</v>
      </c>
      <c r="B145" s="9" t="s">
        <v>126</v>
      </c>
      <c r="C145" s="13">
        <v>43668</v>
      </c>
      <c r="D145" s="10">
        <v>249289</v>
      </c>
      <c r="E145" s="6">
        <v>249289</v>
      </c>
      <c r="F145" s="2" t="s">
        <v>19</v>
      </c>
      <c r="G145" s="3" t="s">
        <v>19</v>
      </c>
      <c r="H145" s="3" t="s">
        <v>19</v>
      </c>
      <c r="I145" s="3" t="s">
        <v>19</v>
      </c>
      <c r="J145" s="4">
        <f>E145/[1]Sheet2!B$7</f>
        <v>1.0713109934657246E-5</v>
      </c>
      <c r="K145" s="2" t="s">
        <v>19</v>
      </c>
      <c r="L145" s="2" t="s">
        <v>19</v>
      </c>
      <c r="M145" s="6" t="s">
        <v>521</v>
      </c>
      <c r="N145" s="6">
        <v>0</v>
      </c>
      <c r="O145" s="2" t="s">
        <v>19</v>
      </c>
    </row>
    <row r="146" spans="1:15" x14ac:dyDescent="0.2">
      <c r="A146" s="5">
        <f t="shared" si="7"/>
        <v>139</v>
      </c>
      <c r="B146" s="9" t="s">
        <v>127</v>
      </c>
      <c r="C146" s="13">
        <v>43665</v>
      </c>
      <c r="D146" s="10">
        <v>522909</v>
      </c>
      <c r="E146" s="6">
        <v>484371</v>
      </c>
      <c r="F146" s="2" t="s">
        <v>19</v>
      </c>
      <c r="G146" s="3" t="s">
        <v>19</v>
      </c>
      <c r="H146" s="3" t="s">
        <v>19</v>
      </c>
      <c r="I146" s="3" t="s">
        <v>19</v>
      </c>
      <c r="J146" s="4">
        <f>E146/[1]Sheet2!B$7</f>
        <v>2.0815678879372395E-5</v>
      </c>
      <c r="K146" s="2" t="s">
        <v>19</v>
      </c>
      <c r="L146" s="2" t="s">
        <v>19</v>
      </c>
      <c r="M146" s="6">
        <v>38538</v>
      </c>
      <c r="N146" s="6">
        <f>+D146-(E146+M146)</f>
        <v>0</v>
      </c>
      <c r="O146" s="2" t="s">
        <v>19</v>
      </c>
    </row>
    <row r="147" spans="1:15" x14ac:dyDescent="0.2">
      <c r="A147" s="5">
        <f t="shared" si="7"/>
        <v>140</v>
      </c>
      <c r="B147" s="9" t="s">
        <v>128</v>
      </c>
      <c r="C147" s="2" t="s">
        <v>19</v>
      </c>
      <c r="D147" s="10">
        <v>2740737</v>
      </c>
      <c r="E147" s="6">
        <v>1912959</v>
      </c>
      <c r="F147" s="2" t="s">
        <v>19</v>
      </c>
      <c r="G147" s="3" t="s">
        <v>19</v>
      </c>
      <c r="H147" s="3" t="s">
        <v>19</v>
      </c>
      <c r="I147" s="3" t="s">
        <v>19</v>
      </c>
      <c r="J147" s="4">
        <f>E147/[1]Sheet2!B$7</f>
        <v>8.220876198906486E-5</v>
      </c>
      <c r="K147" s="2" t="s">
        <v>19</v>
      </c>
      <c r="L147" s="2" t="s">
        <v>19</v>
      </c>
      <c r="M147" s="6">
        <v>827778</v>
      </c>
      <c r="N147" s="6">
        <f>+D147-(E147+M147)</f>
        <v>0</v>
      </c>
      <c r="O147" s="2" t="s">
        <v>19</v>
      </c>
    </row>
    <row r="148" spans="1:15" ht="30" x14ac:dyDescent="0.2">
      <c r="A148" s="5">
        <f t="shared" si="7"/>
        <v>141</v>
      </c>
      <c r="B148" s="9" t="s">
        <v>129</v>
      </c>
      <c r="C148" s="13">
        <v>43671</v>
      </c>
      <c r="D148" s="10">
        <v>3087626</v>
      </c>
      <c r="E148" s="6">
        <v>2831216</v>
      </c>
      <c r="F148" s="2" t="s">
        <v>19</v>
      </c>
      <c r="G148" s="3" t="s">
        <v>19</v>
      </c>
      <c r="H148" s="3" t="s">
        <v>19</v>
      </c>
      <c r="I148" s="3" t="s">
        <v>19</v>
      </c>
      <c r="J148" s="4">
        <f>E148/[1]Sheet2!B$7</f>
        <v>1.2167054405433272E-4</v>
      </c>
      <c r="K148" s="2" t="s">
        <v>19</v>
      </c>
      <c r="L148" s="2" t="s">
        <v>19</v>
      </c>
      <c r="M148" s="6">
        <v>256410</v>
      </c>
      <c r="N148" s="6">
        <f>+D148-(E148+M148)</f>
        <v>0</v>
      </c>
      <c r="O148" s="2" t="s">
        <v>19</v>
      </c>
    </row>
    <row r="149" spans="1:15" ht="30" x14ac:dyDescent="0.2">
      <c r="A149" s="5">
        <f t="shared" si="7"/>
        <v>142</v>
      </c>
      <c r="B149" s="9" t="s">
        <v>130</v>
      </c>
      <c r="C149" s="13">
        <v>43672</v>
      </c>
      <c r="D149" s="10">
        <v>641735</v>
      </c>
      <c r="E149" s="6">
        <v>0</v>
      </c>
      <c r="F149" s="2" t="s">
        <v>19</v>
      </c>
      <c r="G149" s="3" t="s">
        <v>19</v>
      </c>
      <c r="H149" s="3" t="s">
        <v>19</v>
      </c>
      <c r="I149" s="3" t="s">
        <v>19</v>
      </c>
      <c r="J149" s="4">
        <f>E149/[1]Sheet2!B$7</f>
        <v>0</v>
      </c>
      <c r="K149" s="2" t="s">
        <v>19</v>
      </c>
      <c r="L149" s="2" t="s">
        <v>19</v>
      </c>
      <c r="M149" s="6"/>
      <c r="N149" s="6">
        <f>+D149-(E149+M149)</f>
        <v>641735</v>
      </c>
      <c r="O149" s="2" t="s">
        <v>19</v>
      </c>
    </row>
    <row r="150" spans="1:15" x14ac:dyDescent="0.2">
      <c r="A150" s="5">
        <f t="shared" si="7"/>
        <v>143</v>
      </c>
      <c r="B150" s="9" t="s">
        <v>131</v>
      </c>
      <c r="C150" s="13">
        <v>44006</v>
      </c>
      <c r="D150" s="10">
        <v>9213361</v>
      </c>
      <c r="E150" s="6">
        <v>9213361</v>
      </c>
      <c r="F150" s="2" t="s">
        <v>19</v>
      </c>
      <c r="G150" s="3" t="s">
        <v>19</v>
      </c>
      <c r="H150" s="3" t="s">
        <v>19</v>
      </c>
      <c r="I150" s="3" t="s">
        <v>19</v>
      </c>
      <c r="J150" s="4">
        <f>E150/[1]Sheet2!B$7</f>
        <v>3.9594105339860007E-4</v>
      </c>
      <c r="K150" s="2" t="s">
        <v>19</v>
      </c>
      <c r="L150" s="2" t="s">
        <v>19</v>
      </c>
      <c r="M150" s="6" t="s">
        <v>521</v>
      </c>
      <c r="N150" s="6">
        <v>0</v>
      </c>
      <c r="O150" s="2" t="s">
        <v>19</v>
      </c>
    </row>
    <row r="151" spans="1:15" ht="30" x14ac:dyDescent="0.2">
      <c r="A151" s="5">
        <f t="shared" si="7"/>
        <v>144</v>
      </c>
      <c r="B151" s="9" t="s">
        <v>132</v>
      </c>
      <c r="C151" s="13">
        <v>43753</v>
      </c>
      <c r="D151" s="10">
        <v>2875809</v>
      </c>
      <c r="E151" s="6">
        <v>0</v>
      </c>
      <c r="F151" s="2" t="s">
        <v>19</v>
      </c>
      <c r="G151" s="3" t="s">
        <v>19</v>
      </c>
      <c r="H151" s="3" t="s">
        <v>19</v>
      </c>
      <c r="I151" s="3" t="s">
        <v>19</v>
      </c>
      <c r="J151" s="4">
        <f>E151/[1]Sheet2!B$7</f>
        <v>0</v>
      </c>
      <c r="K151" s="2" t="s">
        <v>19</v>
      </c>
      <c r="L151" s="2" t="s">
        <v>19</v>
      </c>
      <c r="M151" s="6"/>
      <c r="N151" s="6">
        <f>+D151-(E151+M151)</f>
        <v>2875809</v>
      </c>
      <c r="O151" s="2" t="s">
        <v>19</v>
      </c>
    </row>
    <row r="152" spans="1:15" x14ac:dyDescent="0.2">
      <c r="A152" s="5">
        <f t="shared" si="7"/>
        <v>145</v>
      </c>
      <c r="B152" s="9" t="s">
        <v>133</v>
      </c>
      <c r="C152" s="2">
        <v>43670</v>
      </c>
      <c r="D152" s="10">
        <v>2172813</v>
      </c>
      <c r="E152" s="6">
        <v>810675</v>
      </c>
      <c r="F152" s="2" t="s">
        <v>19</v>
      </c>
      <c r="G152" s="3" t="s">
        <v>19</v>
      </c>
      <c r="H152" s="3" t="s">
        <v>19</v>
      </c>
      <c r="I152" s="3" t="s">
        <v>19</v>
      </c>
      <c r="J152" s="4">
        <f>E152/[1]Sheet2!B$7</f>
        <v>3.4838482228571108E-5</v>
      </c>
      <c r="K152" s="2" t="s">
        <v>19</v>
      </c>
      <c r="L152" s="2" t="s">
        <v>19</v>
      </c>
      <c r="M152" s="6">
        <v>1362138</v>
      </c>
      <c r="N152" s="6">
        <f>+D152-(E152+M152)</f>
        <v>0</v>
      </c>
      <c r="O152" s="2" t="s">
        <v>19</v>
      </c>
    </row>
    <row r="153" spans="1:15" x14ac:dyDescent="0.2">
      <c r="A153" s="5">
        <f t="shared" si="7"/>
        <v>146</v>
      </c>
      <c r="B153" s="9" t="s">
        <v>134</v>
      </c>
      <c r="C153" s="13">
        <v>43671</v>
      </c>
      <c r="D153" s="10">
        <v>27385963.199999999</v>
      </c>
      <c r="E153" s="6">
        <v>22134638</v>
      </c>
      <c r="F153" s="2" t="s">
        <v>19</v>
      </c>
      <c r="G153" s="3" t="s">
        <v>19</v>
      </c>
      <c r="H153" s="3" t="s">
        <v>19</v>
      </c>
      <c r="I153" s="3" t="s">
        <v>19</v>
      </c>
      <c r="J153" s="4">
        <f>E153/[1]Sheet2!B$7</f>
        <v>9.5122853498486406E-4</v>
      </c>
      <c r="K153" s="2" t="s">
        <v>19</v>
      </c>
      <c r="L153" s="2" t="s">
        <v>19</v>
      </c>
      <c r="M153" s="6">
        <v>5251325</v>
      </c>
      <c r="N153" s="6">
        <v>0</v>
      </c>
      <c r="O153" s="2" t="s">
        <v>19</v>
      </c>
    </row>
    <row r="154" spans="1:15" ht="30" x14ac:dyDescent="0.2">
      <c r="A154" s="5">
        <f t="shared" si="7"/>
        <v>147</v>
      </c>
      <c r="B154" s="9" t="s">
        <v>135</v>
      </c>
      <c r="C154" s="13">
        <v>43861</v>
      </c>
      <c r="D154" s="10">
        <v>284954</v>
      </c>
      <c r="E154" s="6">
        <v>149975</v>
      </c>
      <c r="F154" s="2" t="s">
        <v>19</v>
      </c>
      <c r="G154" s="3" t="s">
        <v>19</v>
      </c>
      <c r="H154" s="3" t="s">
        <v>19</v>
      </c>
      <c r="I154" s="3" t="s">
        <v>19</v>
      </c>
      <c r="J154" s="4">
        <f>E154/[1]Sheet2!B$7</f>
        <v>6.4451245841181134E-6</v>
      </c>
      <c r="K154" s="2" t="s">
        <v>19</v>
      </c>
      <c r="L154" s="2" t="s">
        <v>19</v>
      </c>
      <c r="M154" s="6">
        <v>134979</v>
      </c>
      <c r="N154" s="6">
        <f>+D154-(E154+M154)</f>
        <v>0</v>
      </c>
      <c r="O154" s="2" t="s">
        <v>19</v>
      </c>
    </row>
    <row r="155" spans="1:15" x14ac:dyDescent="0.2">
      <c r="A155" s="5">
        <f t="shared" si="7"/>
        <v>148</v>
      </c>
      <c r="B155" s="9" t="s">
        <v>136</v>
      </c>
      <c r="C155" s="13">
        <v>43729</v>
      </c>
      <c r="D155" s="10">
        <v>3321301</v>
      </c>
      <c r="E155" s="6">
        <v>3321301</v>
      </c>
      <c r="F155" s="2" t="s">
        <v>19</v>
      </c>
      <c r="G155" s="3" t="s">
        <v>19</v>
      </c>
      <c r="H155" s="3" t="s">
        <v>19</v>
      </c>
      <c r="I155" s="3" t="s">
        <v>19</v>
      </c>
      <c r="J155" s="4">
        <f>E155/[1]Sheet2!B$7</f>
        <v>1.4273178013906367E-4</v>
      </c>
      <c r="K155" s="2" t="s">
        <v>19</v>
      </c>
      <c r="L155" s="2" t="s">
        <v>19</v>
      </c>
      <c r="M155" s="6" t="s">
        <v>521</v>
      </c>
      <c r="N155" s="6">
        <v>0</v>
      </c>
      <c r="O155" s="2" t="s">
        <v>19</v>
      </c>
    </row>
    <row r="156" spans="1:15" x14ac:dyDescent="0.2">
      <c r="A156" s="9">
        <f t="shared" si="7"/>
        <v>149</v>
      </c>
      <c r="B156" s="9" t="s">
        <v>537</v>
      </c>
      <c r="C156" s="13">
        <v>44370</v>
      </c>
      <c r="D156" s="10">
        <v>31507540</v>
      </c>
      <c r="E156" s="10">
        <v>0</v>
      </c>
      <c r="F156" s="2" t="s">
        <v>19</v>
      </c>
      <c r="G156" s="2" t="s">
        <v>19</v>
      </c>
      <c r="H156" s="2" t="s">
        <v>19</v>
      </c>
      <c r="I156" s="2" t="s">
        <v>19</v>
      </c>
      <c r="J156" s="4">
        <f>E156/[1]Sheet2!B$7</f>
        <v>0</v>
      </c>
      <c r="K156" s="2" t="s">
        <v>19</v>
      </c>
      <c r="L156" s="2" t="s">
        <v>19</v>
      </c>
      <c r="M156" s="6"/>
      <c r="N156" s="6">
        <f>+D156-(E156+M156)</f>
        <v>31507540</v>
      </c>
      <c r="O156" s="2"/>
    </row>
    <row r="157" spans="1:15" x14ac:dyDescent="0.2">
      <c r="A157" s="5">
        <f t="shared" si="7"/>
        <v>150</v>
      </c>
      <c r="B157" s="9" t="s">
        <v>137</v>
      </c>
      <c r="C157" s="13">
        <v>43843</v>
      </c>
      <c r="D157" s="10">
        <v>341475</v>
      </c>
      <c r="E157" s="6">
        <v>277303</v>
      </c>
      <c r="F157" s="2" t="s">
        <v>19</v>
      </c>
      <c r="G157" s="3" t="s">
        <v>19</v>
      </c>
      <c r="H157" s="3" t="s">
        <v>19</v>
      </c>
      <c r="I157" s="3" t="s">
        <v>19</v>
      </c>
      <c r="J157" s="4">
        <f>E157/[1]Sheet2!B$7</f>
        <v>1.1917002050673146E-5</v>
      </c>
      <c r="K157" s="2" t="s">
        <v>19</v>
      </c>
      <c r="L157" s="2" t="s">
        <v>19</v>
      </c>
      <c r="M157" s="6">
        <v>64172</v>
      </c>
      <c r="N157" s="6">
        <f>+D157-(E157+M157)</f>
        <v>0</v>
      </c>
      <c r="O157" s="2" t="s">
        <v>19</v>
      </c>
    </row>
    <row r="158" spans="1:15" x14ac:dyDescent="0.2">
      <c r="A158" s="5">
        <f t="shared" si="7"/>
        <v>151</v>
      </c>
      <c r="B158" s="9" t="s">
        <v>138</v>
      </c>
      <c r="C158" s="13">
        <v>43729</v>
      </c>
      <c r="D158" s="10">
        <v>4118721</v>
      </c>
      <c r="E158" s="6">
        <v>2644262</v>
      </c>
      <c r="F158" s="2" t="s">
        <v>19</v>
      </c>
      <c r="G158" s="3" t="s">
        <v>19</v>
      </c>
      <c r="H158" s="3" t="s">
        <v>19</v>
      </c>
      <c r="I158" s="3" t="s">
        <v>19</v>
      </c>
      <c r="J158" s="4">
        <f>E158/[1]Sheet2!B$7</f>
        <v>1.1363625953025058E-4</v>
      </c>
      <c r="K158" s="2" t="s">
        <v>19</v>
      </c>
      <c r="L158" s="2" t="s">
        <v>19</v>
      </c>
      <c r="M158" s="6">
        <v>1474459</v>
      </c>
      <c r="N158" s="6">
        <f>+D158-(E158+M158)</f>
        <v>0</v>
      </c>
      <c r="O158" s="2" t="s">
        <v>19</v>
      </c>
    </row>
    <row r="159" spans="1:15" ht="30" x14ac:dyDescent="0.2">
      <c r="A159" s="5">
        <f t="shared" si="7"/>
        <v>152</v>
      </c>
      <c r="B159" s="9" t="s">
        <v>404</v>
      </c>
      <c r="C159" s="13">
        <v>43672</v>
      </c>
      <c r="D159" s="10">
        <v>9325165</v>
      </c>
      <c r="E159" s="6">
        <v>5649725</v>
      </c>
      <c r="F159" s="2" t="s">
        <v>19</v>
      </c>
      <c r="G159" s="3" t="s">
        <v>19</v>
      </c>
      <c r="H159" s="3" t="s">
        <v>19</v>
      </c>
      <c r="I159" s="3" t="s">
        <v>19</v>
      </c>
      <c r="J159" s="4">
        <f>E159/[1]Sheet2!B$7</f>
        <v>2.4279500910822944E-4</v>
      </c>
      <c r="K159" s="2" t="s">
        <v>19</v>
      </c>
      <c r="L159" s="2" t="s">
        <v>19</v>
      </c>
      <c r="M159" s="6">
        <v>3675440</v>
      </c>
      <c r="N159" s="6">
        <f>+D159-(E159+M159)</f>
        <v>0</v>
      </c>
      <c r="O159" s="2" t="s">
        <v>19</v>
      </c>
    </row>
    <row r="160" spans="1:15" x14ac:dyDescent="0.2">
      <c r="A160" s="5">
        <f t="shared" si="7"/>
        <v>153</v>
      </c>
      <c r="B160" s="9" t="s">
        <v>139</v>
      </c>
      <c r="C160" s="13">
        <v>43671</v>
      </c>
      <c r="D160" s="10">
        <v>131905</v>
      </c>
      <c r="E160" s="6">
        <v>131905</v>
      </c>
      <c r="F160" s="2" t="s">
        <v>19</v>
      </c>
      <c r="G160" s="3" t="s">
        <v>19</v>
      </c>
      <c r="H160" s="3" t="s">
        <v>19</v>
      </c>
      <c r="I160" s="3" t="s">
        <v>19</v>
      </c>
      <c r="J160" s="4">
        <f>E160/[1]Sheet2!B$7</f>
        <v>5.6685724838679763E-6</v>
      </c>
      <c r="K160" s="2" t="s">
        <v>19</v>
      </c>
      <c r="L160" s="2" t="s">
        <v>19</v>
      </c>
      <c r="M160" s="6" t="s">
        <v>521</v>
      </c>
      <c r="N160" s="6">
        <v>0</v>
      </c>
      <c r="O160" s="2" t="s">
        <v>19</v>
      </c>
    </row>
    <row r="161" spans="1:15" x14ac:dyDescent="0.2">
      <c r="A161" s="5">
        <f t="shared" si="7"/>
        <v>154</v>
      </c>
      <c r="B161" s="9" t="s">
        <v>140</v>
      </c>
      <c r="C161" s="13">
        <v>43668</v>
      </c>
      <c r="D161" s="10">
        <v>842566</v>
      </c>
      <c r="E161" s="6">
        <v>0</v>
      </c>
      <c r="F161" s="2" t="s">
        <v>19</v>
      </c>
      <c r="G161" s="3" t="s">
        <v>19</v>
      </c>
      <c r="H161" s="3" t="s">
        <v>19</v>
      </c>
      <c r="I161" s="3" t="s">
        <v>19</v>
      </c>
      <c r="J161" s="4">
        <f>E161/[1]Sheet2!B$7</f>
        <v>0</v>
      </c>
      <c r="K161" s="2" t="s">
        <v>19</v>
      </c>
      <c r="L161" s="2" t="s">
        <v>19</v>
      </c>
      <c r="M161" s="6"/>
      <c r="N161" s="6">
        <f>+D161-(E161+M161)</f>
        <v>842566</v>
      </c>
      <c r="O161" s="2" t="s">
        <v>19</v>
      </c>
    </row>
    <row r="162" spans="1:15" x14ac:dyDescent="0.2">
      <c r="A162" s="5">
        <f t="shared" si="7"/>
        <v>155</v>
      </c>
      <c r="B162" s="9" t="s">
        <v>141</v>
      </c>
      <c r="C162" s="13">
        <v>43667</v>
      </c>
      <c r="D162" s="10">
        <v>679931</v>
      </c>
      <c r="E162" s="6">
        <v>679931</v>
      </c>
      <c r="F162" s="2" t="s">
        <v>19</v>
      </c>
      <c r="G162" s="3" t="s">
        <v>19</v>
      </c>
      <c r="H162" s="3" t="s">
        <v>19</v>
      </c>
      <c r="I162" s="3" t="s">
        <v>19</v>
      </c>
      <c r="J162" s="4">
        <f>E162/[1]Sheet2!B$7</f>
        <v>2.9219803324580849E-5</v>
      </c>
      <c r="K162" s="2" t="s">
        <v>19</v>
      </c>
      <c r="L162" s="2" t="s">
        <v>19</v>
      </c>
      <c r="M162" s="6" t="s">
        <v>521</v>
      </c>
      <c r="N162" s="6">
        <v>0</v>
      </c>
      <c r="O162" s="2" t="s">
        <v>19</v>
      </c>
    </row>
    <row r="163" spans="1:15" ht="30" x14ac:dyDescent="0.2">
      <c r="A163" s="5">
        <f t="shared" si="7"/>
        <v>156</v>
      </c>
      <c r="B163" s="9" t="s">
        <v>142</v>
      </c>
      <c r="C163" s="13">
        <v>43752</v>
      </c>
      <c r="D163" s="10">
        <v>16909577</v>
      </c>
      <c r="E163" s="6">
        <v>16909577</v>
      </c>
      <c r="F163" s="2" t="s">
        <v>19</v>
      </c>
      <c r="G163" s="3" t="s">
        <v>19</v>
      </c>
      <c r="H163" s="3" t="s">
        <v>19</v>
      </c>
      <c r="I163" s="3" t="s">
        <v>19</v>
      </c>
      <c r="J163" s="4">
        <f>E163/[1]Sheet2!B$7</f>
        <v>7.2668331675104661E-4</v>
      </c>
      <c r="K163" s="2" t="s">
        <v>19</v>
      </c>
      <c r="L163" s="2" t="s">
        <v>19</v>
      </c>
      <c r="M163" s="6" t="s">
        <v>521</v>
      </c>
      <c r="N163" s="6">
        <v>0</v>
      </c>
      <c r="O163" s="2" t="s">
        <v>19</v>
      </c>
    </row>
    <row r="164" spans="1:15" x14ac:dyDescent="0.2">
      <c r="A164" s="5">
        <f t="shared" si="7"/>
        <v>157</v>
      </c>
      <c r="B164" s="9" t="s">
        <v>143</v>
      </c>
      <c r="C164" s="13">
        <v>43670</v>
      </c>
      <c r="D164" s="10">
        <v>2588000</v>
      </c>
      <c r="E164" s="6">
        <v>2588000</v>
      </c>
      <c r="F164" s="2" t="s">
        <v>19</v>
      </c>
      <c r="G164" s="3" t="s">
        <v>19</v>
      </c>
      <c r="H164" s="3" t="s">
        <v>19</v>
      </c>
      <c r="I164" s="3" t="s">
        <v>19</v>
      </c>
      <c r="J164" s="4">
        <f>E164/[1]Sheet2!B$7</f>
        <v>1.1121841922785583E-4</v>
      </c>
      <c r="K164" s="2" t="s">
        <v>19</v>
      </c>
      <c r="L164" s="2" t="s">
        <v>19</v>
      </c>
      <c r="M164" s="6" t="s">
        <v>521</v>
      </c>
      <c r="N164" s="6">
        <v>0</v>
      </c>
      <c r="O164" s="2" t="s">
        <v>19</v>
      </c>
    </row>
    <row r="165" spans="1:15" ht="30" x14ac:dyDescent="0.2">
      <c r="A165" s="5">
        <f t="shared" si="7"/>
        <v>158</v>
      </c>
      <c r="B165" s="9" t="s">
        <v>405</v>
      </c>
      <c r="C165" s="13">
        <v>43671</v>
      </c>
      <c r="D165" s="10">
        <v>1038829</v>
      </c>
      <c r="E165" s="6">
        <v>1038829</v>
      </c>
      <c r="F165" s="2" t="s">
        <v>19</v>
      </c>
      <c r="G165" s="3" t="s">
        <v>19</v>
      </c>
      <c r="H165" s="3" t="s">
        <v>19</v>
      </c>
      <c r="I165" s="3" t="s">
        <v>19</v>
      </c>
      <c r="J165" s="4">
        <f>E165/[1]Sheet2!B$7</f>
        <v>4.4643322731087418E-5</v>
      </c>
      <c r="K165" s="2" t="s">
        <v>19</v>
      </c>
      <c r="L165" s="2" t="s">
        <v>19</v>
      </c>
      <c r="M165" s="6" t="s">
        <v>521</v>
      </c>
      <c r="N165" s="6">
        <v>0</v>
      </c>
      <c r="O165" s="2" t="s">
        <v>19</v>
      </c>
    </row>
    <row r="166" spans="1:15" x14ac:dyDescent="0.2">
      <c r="A166" s="5">
        <f t="shared" si="7"/>
        <v>159</v>
      </c>
      <c r="B166" s="9" t="s">
        <v>144</v>
      </c>
      <c r="C166" s="13">
        <v>43701</v>
      </c>
      <c r="D166" s="10">
        <v>4909431</v>
      </c>
      <c r="E166" s="6">
        <v>4909431</v>
      </c>
      <c r="F166" s="2" t="s">
        <v>19</v>
      </c>
      <c r="G166" s="3" t="s">
        <v>19</v>
      </c>
      <c r="H166" s="3" t="s">
        <v>19</v>
      </c>
      <c r="I166" s="3" t="s">
        <v>19</v>
      </c>
      <c r="J166" s="4">
        <f>E166/[1]Sheet2!B$7</f>
        <v>2.1098112640194415E-4</v>
      </c>
      <c r="K166" s="2" t="s">
        <v>19</v>
      </c>
      <c r="L166" s="2" t="s">
        <v>19</v>
      </c>
      <c r="M166" s="6" t="s">
        <v>521</v>
      </c>
      <c r="N166" s="6">
        <v>0</v>
      </c>
      <c r="O166" s="2" t="s">
        <v>19</v>
      </c>
    </row>
    <row r="167" spans="1:15" x14ac:dyDescent="0.2">
      <c r="A167" s="5">
        <f t="shared" si="7"/>
        <v>160</v>
      </c>
      <c r="B167" s="9" t="s">
        <v>145</v>
      </c>
      <c r="C167" s="2" t="s">
        <v>19</v>
      </c>
      <c r="D167" s="10">
        <v>1150592</v>
      </c>
      <c r="E167" s="6">
        <v>0</v>
      </c>
      <c r="F167" s="2" t="s">
        <v>19</v>
      </c>
      <c r="G167" s="3" t="s">
        <v>19</v>
      </c>
      <c r="H167" s="3" t="s">
        <v>19</v>
      </c>
      <c r="I167" s="3" t="s">
        <v>19</v>
      </c>
      <c r="J167" s="4">
        <f>E167/[1]Sheet2!B$7</f>
        <v>0</v>
      </c>
      <c r="K167" s="2" t="s">
        <v>19</v>
      </c>
      <c r="L167" s="2" t="s">
        <v>19</v>
      </c>
      <c r="M167" s="6"/>
      <c r="N167" s="6">
        <f>+D167-(E167+M167)</f>
        <v>1150592</v>
      </c>
      <c r="O167" s="2" t="s">
        <v>19</v>
      </c>
    </row>
    <row r="168" spans="1:15" x14ac:dyDescent="0.2">
      <c r="A168" s="5">
        <f t="shared" si="7"/>
        <v>161</v>
      </c>
      <c r="B168" s="9" t="s">
        <v>146</v>
      </c>
      <c r="C168" s="13">
        <v>43729</v>
      </c>
      <c r="D168" s="10">
        <v>452947</v>
      </c>
      <c r="E168" s="6">
        <v>0</v>
      </c>
      <c r="F168" s="2" t="s">
        <v>19</v>
      </c>
      <c r="G168" s="3" t="s">
        <v>19</v>
      </c>
      <c r="H168" s="3" t="s">
        <v>19</v>
      </c>
      <c r="I168" s="3" t="s">
        <v>19</v>
      </c>
      <c r="J168" s="4">
        <f>E168/[1]Sheet2!B$7</f>
        <v>0</v>
      </c>
      <c r="K168" s="2" t="s">
        <v>19</v>
      </c>
      <c r="L168" s="2" t="s">
        <v>19</v>
      </c>
      <c r="M168" s="6"/>
      <c r="N168" s="6">
        <f>+D168-(E168+M168)</f>
        <v>452947</v>
      </c>
      <c r="O168" s="2" t="s">
        <v>19</v>
      </c>
    </row>
    <row r="169" spans="1:15" ht="30" x14ac:dyDescent="0.2">
      <c r="A169" s="5">
        <f t="shared" si="7"/>
        <v>162</v>
      </c>
      <c r="B169" s="9" t="s">
        <v>147</v>
      </c>
      <c r="C169" s="13">
        <v>43671</v>
      </c>
      <c r="D169" s="10">
        <v>533421</v>
      </c>
      <c r="E169" s="6">
        <v>0</v>
      </c>
      <c r="F169" s="2" t="s">
        <v>19</v>
      </c>
      <c r="G169" s="3" t="s">
        <v>19</v>
      </c>
      <c r="H169" s="3" t="s">
        <v>19</v>
      </c>
      <c r="I169" s="3" t="s">
        <v>19</v>
      </c>
      <c r="J169" s="4">
        <f>E169/[1]Sheet2!B$7</f>
        <v>0</v>
      </c>
      <c r="K169" s="2" t="s">
        <v>19</v>
      </c>
      <c r="L169" s="2" t="s">
        <v>19</v>
      </c>
      <c r="M169" s="6">
        <v>533421</v>
      </c>
      <c r="N169" s="6">
        <f>+D169-(E169+M169)</f>
        <v>0</v>
      </c>
      <c r="O169" s="2" t="s">
        <v>19</v>
      </c>
    </row>
    <row r="170" spans="1:15" x14ac:dyDescent="0.2">
      <c r="A170" s="5">
        <f t="shared" si="7"/>
        <v>163</v>
      </c>
      <c r="B170" s="9" t="s">
        <v>406</v>
      </c>
      <c r="C170" s="13">
        <v>43663</v>
      </c>
      <c r="D170" s="10">
        <v>1278377</v>
      </c>
      <c r="E170" s="6">
        <v>1278377</v>
      </c>
      <c r="F170" s="2" t="s">
        <v>19</v>
      </c>
      <c r="G170" s="3" t="s">
        <v>19</v>
      </c>
      <c r="H170" s="3" t="s">
        <v>19</v>
      </c>
      <c r="I170" s="3" t="s">
        <v>19</v>
      </c>
      <c r="J170" s="4">
        <f>E170/[1]Sheet2!B$7</f>
        <v>5.4937816505892059E-5</v>
      </c>
      <c r="K170" s="2" t="s">
        <v>19</v>
      </c>
      <c r="L170" s="2" t="s">
        <v>19</v>
      </c>
      <c r="M170" s="6" t="s">
        <v>521</v>
      </c>
      <c r="N170" s="6">
        <v>0</v>
      </c>
      <c r="O170" s="2" t="s">
        <v>19</v>
      </c>
    </row>
    <row r="171" spans="1:15" ht="30" x14ac:dyDescent="0.2">
      <c r="A171" s="5">
        <f t="shared" si="7"/>
        <v>164</v>
      </c>
      <c r="B171" s="9" t="s">
        <v>407</v>
      </c>
      <c r="C171" s="13">
        <v>43669</v>
      </c>
      <c r="D171" s="10">
        <v>722372</v>
      </c>
      <c r="E171" s="6">
        <v>0</v>
      </c>
      <c r="F171" s="2" t="s">
        <v>19</v>
      </c>
      <c r="G171" s="3" t="s">
        <v>19</v>
      </c>
      <c r="H171" s="3" t="s">
        <v>19</v>
      </c>
      <c r="I171" s="3" t="s">
        <v>19</v>
      </c>
      <c r="J171" s="4">
        <f>E171/[1]Sheet2!B$7</f>
        <v>0</v>
      </c>
      <c r="K171" s="2" t="s">
        <v>19</v>
      </c>
      <c r="L171" s="2" t="s">
        <v>19</v>
      </c>
      <c r="M171" s="6"/>
      <c r="N171" s="6">
        <f>+D171-(E171+M171)</f>
        <v>722372</v>
      </c>
      <c r="O171" s="2" t="s">
        <v>19</v>
      </c>
    </row>
    <row r="172" spans="1:15" x14ac:dyDescent="0.2">
      <c r="A172" s="5">
        <f t="shared" si="7"/>
        <v>165</v>
      </c>
      <c r="B172" s="9" t="s">
        <v>148</v>
      </c>
      <c r="C172" s="13">
        <v>43671</v>
      </c>
      <c r="D172" s="10">
        <v>4952874</v>
      </c>
      <c r="E172" s="6">
        <v>4484833</v>
      </c>
      <c r="F172" s="2" t="s">
        <v>19</v>
      </c>
      <c r="G172" s="3" t="s">
        <v>19</v>
      </c>
      <c r="H172" s="3" t="s">
        <v>19</v>
      </c>
      <c r="I172" s="3" t="s">
        <v>19</v>
      </c>
      <c r="J172" s="4">
        <f>E172/[1]Sheet2!B$7</f>
        <v>1.9273417185507045E-4</v>
      </c>
      <c r="K172" s="2" t="s">
        <v>19</v>
      </c>
      <c r="L172" s="2" t="s">
        <v>19</v>
      </c>
      <c r="M172" s="6">
        <v>468041</v>
      </c>
      <c r="N172" s="6">
        <f>+D172-(E172+M172)</f>
        <v>0</v>
      </c>
      <c r="O172" s="2" t="s">
        <v>19</v>
      </c>
    </row>
    <row r="173" spans="1:15" x14ac:dyDescent="0.2">
      <c r="A173" s="5">
        <f t="shared" si="7"/>
        <v>166</v>
      </c>
      <c r="B173" s="9" t="s">
        <v>149</v>
      </c>
      <c r="C173" s="13">
        <v>43672</v>
      </c>
      <c r="D173" s="10">
        <v>8136738.7000000002</v>
      </c>
      <c r="E173" s="6">
        <v>6901715</v>
      </c>
      <c r="F173" s="2" t="s">
        <v>19</v>
      </c>
      <c r="G173" s="3" t="s">
        <v>19</v>
      </c>
      <c r="H173" s="3" t="s">
        <v>19</v>
      </c>
      <c r="I173" s="3" t="s">
        <v>19</v>
      </c>
      <c r="J173" s="4">
        <f>E173/[1]Sheet2!B$7</f>
        <v>2.965988532693899E-4</v>
      </c>
      <c r="K173" s="2" t="s">
        <v>19</v>
      </c>
      <c r="L173" s="2" t="s">
        <v>19</v>
      </c>
      <c r="M173" s="6">
        <v>1235024</v>
      </c>
      <c r="N173" s="6">
        <v>0</v>
      </c>
      <c r="O173" s="2" t="s">
        <v>19</v>
      </c>
    </row>
    <row r="174" spans="1:15" x14ac:dyDescent="0.2">
      <c r="A174" s="5">
        <f t="shared" si="7"/>
        <v>167</v>
      </c>
      <c r="B174" s="9" t="s">
        <v>519</v>
      </c>
      <c r="C174" s="13">
        <v>44517</v>
      </c>
      <c r="D174" s="10"/>
      <c r="E174" s="6">
        <v>0</v>
      </c>
      <c r="F174" s="2" t="s">
        <v>19</v>
      </c>
      <c r="G174" s="3" t="s">
        <v>19</v>
      </c>
      <c r="H174" s="3" t="s">
        <v>19</v>
      </c>
      <c r="I174" s="3" t="s">
        <v>19</v>
      </c>
      <c r="J174" s="4">
        <f>E174/[1]Sheet2!B$7</f>
        <v>0</v>
      </c>
      <c r="K174" s="2" t="s">
        <v>19</v>
      </c>
      <c r="L174" s="2" t="s">
        <v>19</v>
      </c>
      <c r="M174" s="6">
        <v>0</v>
      </c>
      <c r="N174" s="6">
        <f>+D174-(E174+M174)</f>
        <v>0</v>
      </c>
      <c r="O174" s="2" t="s">
        <v>19</v>
      </c>
    </row>
    <row r="175" spans="1:15" x14ac:dyDescent="0.2">
      <c r="A175" s="5">
        <f t="shared" si="7"/>
        <v>168</v>
      </c>
      <c r="B175" s="9" t="s">
        <v>150</v>
      </c>
      <c r="C175" s="13">
        <v>43669</v>
      </c>
      <c r="D175" s="10">
        <v>249317</v>
      </c>
      <c r="E175" s="6">
        <v>249317</v>
      </c>
      <c r="F175" s="2" t="s">
        <v>19</v>
      </c>
      <c r="G175" s="3" t="s">
        <v>19</v>
      </c>
      <c r="H175" s="3" t="s">
        <v>19</v>
      </c>
      <c r="I175" s="3" t="s">
        <v>19</v>
      </c>
      <c r="J175" s="4">
        <f>E175/[1]Sheet2!B$7</f>
        <v>1.0714313225128026E-5</v>
      </c>
      <c r="K175" s="2" t="s">
        <v>19</v>
      </c>
      <c r="L175" s="2" t="s">
        <v>19</v>
      </c>
      <c r="M175" s="6" t="s">
        <v>521</v>
      </c>
      <c r="N175" s="6">
        <v>0</v>
      </c>
      <c r="O175" s="2" t="s">
        <v>19</v>
      </c>
    </row>
    <row r="176" spans="1:15" x14ac:dyDescent="0.2">
      <c r="A176" s="5">
        <f t="shared" si="7"/>
        <v>169</v>
      </c>
      <c r="B176" s="9" t="s">
        <v>151</v>
      </c>
      <c r="C176" s="13">
        <v>43672</v>
      </c>
      <c r="D176" s="10">
        <v>1403792</v>
      </c>
      <c r="E176" s="6">
        <v>1145468</v>
      </c>
      <c r="F176" s="2" t="s">
        <v>19</v>
      </c>
      <c r="G176" s="3" t="s">
        <v>19</v>
      </c>
      <c r="H176" s="3" t="s">
        <v>19</v>
      </c>
      <c r="I176" s="3" t="s">
        <v>19</v>
      </c>
      <c r="J176" s="4">
        <f>E176/[1]Sheet2!B$7</f>
        <v>4.922609746371467E-5</v>
      </c>
      <c r="K176" s="2" t="s">
        <v>19</v>
      </c>
      <c r="L176" s="2" t="s">
        <v>19</v>
      </c>
      <c r="M176" s="6">
        <v>258324</v>
      </c>
      <c r="N176" s="6">
        <f>+D176-(E176+M176)</f>
        <v>0</v>
      </c>
      <c r="O176" s="2" t="s">
        <v>19</v>
      </c>
    </row>
    <row r="177" spans="1:15" ht="30" x14ac:dyDescent="0.2">
      <c r="A177" s="5">
        <f t="shared" si="7"/>
        <v>170</v>
      </c>
      <c r="B177" s="9" t="s">
        <v>152</v>
      </c>
      <c r="C177" s="13">
        <v>43664</v>
      </c>
      <c r="D177" s="10">
        <v>122622</v>
      </c>
      <c r="E177" s="6">
        <v>122622</v>
      </c>
      <c r="F177" s="2" t="s">
        <v>19</v>
      </c>
      <c r="G177" s="3" t="s">
        <v>19</v>
      </c>
      <c r="H177" s="3" t="s">
        <v>19</v>
      </c>
      <c r="I177" s="3" t="s">
        <v>19</v>
      </c>
      <c r="J177" s="4">
        <f>E177/[1]Sheet2!B$7</f>
        <v>5.269638718144566E-6</v>
      </c>
      <c r="K177" s="2" t="s">
        <v>19</v>
      </c>
      <c r="L177" s="2" t="s">
        <v>19</v>
      </c>
      <c r="M177" s="6" t="s">
        <v>521</v>
      </c>
      <c r="N177" s="6">
        <v>0</v>
      </c>
      <c r="O177" s="2" t="s">
        <v>19</v>
      </c>
    </row>
    <row r="178" spans="1:15" x14ac:dyDescent="0.2">
      <c r="A178" s="5">
        <f t="shared" si="7"/>
        <v>171</v>
      </c>
      <c r="B178" s="9" t="s">
        <v>490</v>
      </c>
      <c r="C178" s="13">
        <v>43671</v>
      </c>
      <c r="D178" s="10">
        <v>497348</v>
      </c>
      <c r="E178" s="6">
        <v>257425</v>
      </c>
      <c r="F178" s="2" t="s">
        <v>19</v>
      </c>
      <c r="G178" s="3" t="s">
        <v>19</v>
      </c>
      <c r="H178" s="3" t="s">
        <v>19</v>
      </c>
      <c r="I178" s="3" t="s">
        <v>19</v>
      </c>
      <c r="J178" s="4">
        <f>E178/[1]Sheet2!B$7</f>
        <v>1.1062751765738326E-5</v>
      </c>
      <c r="K178" s="2" t="s">
        <v>19</v>
      </c>
      <c r="L178" s="2" t="s">
        <v>19</v>
      </c>
      <c r="M178" s="6">
        <v>239923</v>
      </c>
      <c r="N178" s="6">
        <f>+D178-(E178+M178)</f>
        <v>0</v>
      </c>
      <c r="O178" s="2" t="s">
        <v>19</v>
      </c>
    </row>
    <row r="179" spans="1:15" x14ac:dyDescent="0.2">
      <c r="A179" s="5">
        <f t="shared" si="7"/>
        <v>172</v>
      </c>
      <c r="B179" s="9" t="s">
        <v>153</v>
      </c>
      <c r="C179" s="13">
        <v>43673</v>
      </c>
      <c r="D179" s="10">
        <v>1234600</v>
      </c>
      <c r="E179" s="6">
        <v>0</v>
      </c>
      <c r="F179" s="2" t="s">
        <v>19</v>
      </c>
      <c r="G179" s="3" t="s">
        <v>19</v>
      </c>
      <c r="H179" s="3" t="s">
        <v>19</v>
      </c>
      <c r="I179" s="3" t="s">
        <v>19</v>
      </c>
      <c r="J179" s="4">
        <f>E179/[1]Sheet2!B$7</f>
        <v>0</v>
      </c>
      <c r="K179" s="2" t="s">
        <v>19</v>
      </c>
      <c r="L179" s="2" t="s">
        <v>19</v>
      </c>
      <c r="M179" s="6"/>
      <c r="N179" s="6">
        <f>+D179-(E179+M179)</f>
        <v>1234600</v>
      </c>
      <c r="O179" s="2" t="s">
        <v>19</v>
      </c>
    </row>
    <row r="180" spans="1:15" x14ac:dyDescent="0.2">
      <c r="A180" s="5">
        <f t="shared" si="7"/>
        <v>173</v>
      </c>
      <c r="B180" s="9" t="s">
        <v>154</v>
      </c>
      <c r="C180" s="13">
        <v>43673</v>
      </c>
      <c r="D180" s="10">
        <v>417000</v>
      </c>
      <c r="E180" s="6">
        <v>0</v>
      </c>
      <c r="F180" s="2" t="s">
        <v>19</v>
      </c>
      <c r="G180" s="3" t="s">
        <v>19</v>
      </c>
      <c r="H180" s="3" t="s">
        <v>19</v>
      </c>
      <c r="I180" s="3" t="s">
        <v>19</v>
      </c>
      <c r="J180" s="4">
        <f>E180/[1]Sheet2!B$7</f>
        <v>0</v>
      </c>
      <c r="K180" s="2" t="s">
        <v>19</v>
      </c>
      <c r="L180" s="2" t="s">
        <v>19</v>
      </c>
      <c r="M180" s="6"/>
      <c r="N180" s="6">
        <f>+D180-(E180+M180)</f>
        <v>417000</v>
      </c>
      <c r="O180" s="2" t="s">
        <v>19</v>
      </c>
    </row>
    <row r="181" spans="1:15" x14ac:dyDescent="0.2">
      <c r="A181" s="5">
        <f t="shared" si="7"/>
        <v>174</v>
      </c>
      <c r="B181" s="9" t="s">
        <v>155</v>
      </c>
      <c r="C181" s="13">
        <v>44006</v>
      </c>
      <c r="D181" s="10">
        <v>2000000</v>
      </c>
      <c r="E181" s="6">
        <v>0</v>
      </c>
      <c r="F181" s="2" t="s">
        <v>19</v>
      </c>
      <c r="G181" s="3" t="s">
        <v>19</v>
      </c>
      <c r="H181" s="3" t="s">
        <v>19</v>
      </c>
      <c r="I181" s="3" t="s">
        <v>19</v>
      </c>
      <c r="J181" s="4">
        <f>E181/[1]Sheet2!B$7</f>
        <v>0</v>
      </c>
      <c r="K181" s="2" t="s">
        <v>19</v>
      </c>
      <c r="L181" s="2" t="s">
        <v>19</v>
      </c>
      <c r="M181" s="6"/>
      <c r="N181" s="6">
        <f>+D181-(E181+M181)</f>
        <v>2000000</v>
      </c>
      <c r="O181" s="2" t="s">
        <v>19</v>
      </c>
    </row>
    <row r="182" spans="1:15" ht="30" x14ac:dyDescent="0.2">
      <c r="A182" s="5">
        <f t="shared" si="7"/>
        <v>175</v>
      </c>
      <c r="B182" s="9" t="s">
        <v>491</v>
      </c>
      <c r="C182" s="2" t="s">
        <v>19</v>
      </c>
      <c r="D182" s="10">
        <v>450606</v>
      </c>
      <c r="E182" s="6">
        <v>197302</v>
      </c>
      <c r="F182" s="2" t="s">
        <v>19</v>
      </c>
      <c r="G182" s="3" t="s">
        <v>19</v>
      </c>
      <c r="H182" s="3" t="s">
        <v>19</v>
      </c>
      <c r="I182" s="3" t="s">
        <v>19</v>
      </c>
      <c r="J182" s="4">
        <f>E182/[1]Sheet2!B$7</f>
        <v>8.478986302354873E-6</v>
      </c>
      <c r="K182" s="2" t="s">
        <v>19</v>
      </c>
      <c r="L182" s="2" t="s">
        <v>19</v>
      </c>
      <c r="M182" s="6">
        <v>253304</v>
      </c>
      <c r="N182" s="6">
        <f>+D182-(E182+M182)</f>
        <v>0</v>
      </c>
      <c r="O182" s="2" t="s">
        <v>19</v>
      </c>
    </row>
    <row r="183" spans="1:15" x14ac:dyDescent="0.2">
      <c r="A183" s="5">
        <f t="shared" si="7"/>
        <v>176</v>
      </c>
      <c r="B183" s="9" t="s">
        <v>492</v>
      </c>
      <c r="C183" s="2" t="s">
        <v>19</v>
      </c>
      <c r="D183" s="10">
        <v>648305</v>
      </c>
      <c r="E183" s="6">
        <v>648305</v>
      </c>
      <c r="F183" s="2" t="s">
        <v>19</v>
      </c>
      <c r="G183" s="3" t="s">
        <v>19</v>
      </c>
      <c r="H183" s="3" t="s">
        <v>19</v>
      </c>
      <c r="I183" s="3" t="s">
        <v>19</v>
      </c>
      <c r="J183" s="4">
        <f>E183/[1]Sheet2!B$7</f>
        <v>2.7860686737834263E-5</v>
      </c>
      <c r="K183" s="2" t="s">
        <v>19</v>
      </c>
      <c r="L183" s="2" t="s">
        <v>19</v>
      </c>
      <c r="M183" s="6" t="s">
        <v>521</v>
      </c>
      <c r="N183" s="6">
        <v>0</v>
      </c>
      <c r="O183" s="2" t="s">
        <v>19</v>
      </c>
    </row>
    <row r="184" spans="1:15" ht="30" x14ac:dyDescent="0.2">
      <c r="A184" s="5">
        <f t="shared" si="7"/>
        <v>177</v>
      </c>
      <c r="B184" s="9" t="s">
        <v>156</v>
      </c>
      <c r="C184" s="13">
        <v>43655</v>
      </c>
      <c r="D184" s="10">
        <v>5407312</v>
      </c>
      <c r="E184" s="6">
        <v>5407312</v>
      </c>
      <c r="F184" s="2" t="s">
        <v>19</v>
      </c>
      <c r="G184" s="3" t="s">
        <v>19</v>
      </c>
      <c r="H184" s="3" t="s">
        <v>19</v>
      </c>
      <c r="I184" s="3" t="s">
        <v>19</v>
      </c>
      <c r="J184" s="4">
        <f>E184/[1]Sheet2!B$7</f>
        <v>2.3237739293346815E-4</v>
      </c>
      <c r="K184" s="2" t="s">
        <v>19</v>
      </c>
      <c r="L184" s="2" t="s">
        <v>19</v>
      </c>
      <c r="M184" s="6" t="s">
        <v>521</v>
      </c>
      <c r="N184" s="6">
        <v>0</v>
      </c>
      <c r="O184" s="2" t="s">
        <v>19</v>
      </c>
    </row>
    <row r="185" spans="1:15" ht="30" x14ac:dyDescent="0.2">
      <c r="A185" s="5">
        <f t="shared" si="7"/>
        <v>178</v>
      </c>
      <c r="B185" s="9" t="s">
        <v>482</v>
      </c>
      <c r="C185" s="13">
        <v>44517</v>
      </c>
      <c r="D185" s="10">
        <v>1657116</v>
      </c>
      <c r="E185" s="6">
        <v>0</v>
      </c>
      <c r="F185" s="2" t="s">
        <v>19</v>
      </c>
      <c r="G185" s="3" t="s">
        <v>19</v>
      </c>
      <c r="H185" s="3" t="s">
        <v>19</v>
      </c>
      <c r="I185" s="3" t="s">
        <v>19</v>
      </c>
      <c r="J185" s="4">
        <f>E185/[1]Sheet2!B$7</f>
        <v>0</v>
      </c>
      <c r="K185" s="2" t="s">
        <v>19</v>
      </c>
      <c r="L185" s="2" t="s">
        <v>19</v>
      </c>
      <c r="M185" s="6">
        <v>0</v>
      </c>
      <c r="N185" s="6">
        <f>+D185-(E185+M185)</f>
        <v>1657116</v>
      </c>
      <c r="O185" s="2" t="s">
        <v>19</v>
      </c>
    </row>
    <row r="186" spans="1:15" x14ac:dyDescent="0.2">
      <c r="A186" s="5">
        <f t="shared" si="7"/>
        <v>179</v>
      </c>
      <c r="B186" s="9" t="s">
        <v>157</v>
      </c>
      <c r="C186" s="13">
        <v>43850</v>
      </c>
      <c r="D186" s="10">
        <v>784799</v>
      </c>
      <c r="E186" s="6">
        <v>351589</v>
      </c>
      <c r="F186" s="2" t="s">
        <v>19</v>
      </c>
      <c r="G186" s="3" t="s">
        <v>19</v>
      </c>
      <c r="H186" s="3" t="s">
        <v>19</v>
      </c>
      <c r="I186" s="3" t="s">
        <v>19</v>
      </c>
      <c r="J186" s="4">
        <f>E186/[1]Sheet2!B$7</f>
        <v>1.5109417618973185E-5</v>
      </c>
      <c r="K186" s="2" t="s">
        <v>19</v>
      </c>
      <c r="L186" s="2" t="s">
        <v>19</v>
      </c>
      <c r="M186" s="6">
        <v>433210</v>
      </c>
      <c r="N186" s="6">
        <f>+D186-(E186+M186)</f>
        <v>0</v>
      </c>
      <c r="O186" s="2" t="s">
        <v>19</v>
      </c>
    </row>
    <row r="187" spans="1:15" x14ac:dyDescent="0.2">
      <c r="A187" s="5">
        <f t="shared" si="7"/>
        <v>180</v>
      </c>
      <c r="B187" s="9" t="s">
        <v>408</v>
      </c>
      <c r="C187" s="13">
        <v>43657</v>
      </c>
      <c r="D187" s="10">
        <v>519079</v>
      </c>
      <c r="E187" s="6">
        <v>519079</v>
      </c>
      <c r="F187" s="2" t="s">
        <v>19</v>
      </c>
      <c r="G187" s="3" t="s">
        <v>19</v>
      </c>
      <c r="H187" s="3" t="s">
        <v>19</v>
      </c>
      <c r="I187" s="3" t="s">
        <v>19</v>
      </c>
      <c r="J187" s="4">
        <f>E187/[1]Sheet2!B$7</f>
        <v>2.2307243367224178E-5</v>
      </c>
      <c r="K187" s="2" t="s">
        <v>19</v>
      </c>
      <c r="L187" s="2" t="s">
        <v>19</v>
      </c>
      <c r="M187" s="6" t="s">
        <v>521</v>
      </c>
      <c r="N187" s="6">
        <v>0</v>
      </c>
      <c r="O187" s="2" t="s">
        <v>19</v>
      </c>
    </row>
    <row r="188" spans="1:15" x14ac:dyDescent="0.2">
      <c r="A188" s="5">
        <f t="shared" si="7"/>
        <v>181</v>
      </c>
      <c r="B188" s="9" t="s">
        <v>518</v>
      </c>
      <c r="C188" s="13">
        <v>44405</v>
      </c>
      <c r="D188" s="10">
        <v>3782142</v>
      </c>
      <c r="E188" s="6">
        <v>2913005</v>
      </c>
      <c r="F188" s="2" t="s">
        <v>19</v>
      </c>
      <c r="G188" s="3" t="s">
        <v>19</v>
      </c>
      <c r="H188" s="3" t="s">
        <v>19</v>
      </c>
      <c r="I188" s="3" t="s">
        <v>19</v>
      </c>
      <c r="J188" s="4">
        <f>E188/[1]Sheet2!B$7</f>
        <v>1.2518539849414227E-4</v>
      </c>
      <c r="K188" s="2" t="s">
        <v>19</v>
      </c>
      <c r="L188" s="2" t="s">
        <v>19</v>
      </c>
      <c r="M188" s="6">
        <v>869137</v>
      </c>
      <c r="N188" s="6">
        <f>+D188-(E188+M188)</f>
        <v>0</v>
      </c>
      <c r="O188" s="2" t="s">
        <v>19</v>
      </c>
    </row>
    <row r="189" spans="1:15" x14ac:dyDescent="0.2">
      <c r="A189" s="5">
        <f t="shared" si="7"/>
        <v>182</v>
      </c>
      <c r="B189" s="9" t="s">
        <v>158</v>
      </c>
      <c r="C189" s="13">
        <v>43668</v>
      </c>
      <c r="D189" s="10">
        <v>1193969</v>
      </c>
      <c r="E189" s="6">
        <v>1193969</v>
      </c>
      <c r="F189" s="2" t="s">
        <v>19</v>
      </c>
      <c r="G189" s="3" t="s">
        <v>19</v>
      </c>
      <c r="H189" s="3" t="s">
        <v>19</v>
      </c>
      <c r="I189" s="3" t="s">
        <v>19</v>
      </c>
      <c r="J189" s="4">
        <f>E189/[1]Sheet2!B$7</f>
        <v>5.1310411432404871E-5</v>
      </c>
      <c r="K189" s="2" t="s">
        <v>19</v>
      </c>
      <c r="L189" s="2" t="s">
        <v>19</v>
      </c>
      <c r="M189" s="6" t="s">
        <v>521</v>
      </c>
      <c r="N189" s="6">
        <v>0</v>
      </c>
      <c r="O189" s="2" t="s">
        <v>19</v>
      </c>
    </row>
    <row r="190" spans="1:15" x14ac:dyDescent="0.2">
      <c r="A190" s="5">
        <f t="shared" si="7"/>
        <v>183</v>
      </c>
      <c r="B190" s="9" t="s">
        <v>159</v>
      </c>
      <c r="C190" s="13">
        <v>43885</v>
      </c>
      <c r="D190" s="10">
        <v>1648182</v>
      </c>
      <c r="E190" s="6">
        <v>0</v>
      </c>
      <c r="F190" s="2" t="s">
        <v>19</v>
      </c>
      <c r="G190" s="3" t="s">
        <v>19</v>
      </c>
      <c r="H190" s="3" t="s">
        <v>19</v>
      </c>
      <c r="I190" s="3" t="s">
        <v>19</v>
      </c>
      <c r="J190" s="4">
        <f>E190/[1]Sheet2!B$7</f>
        <v>0</v>
      </c>
      <c r="K190" s="2" t="s">
        <v>19</v>
      </c>
      <c r="L190" s="2" t="s">
        <v>19</v>
      </c>
      <c r="M190" s="6"/>
      <c r="N190" s="6">
        <f>+D190-(E190+M190)</f>
        <v>1648182</v>
      </c>
      <c r="O190" s="2" t="s">
        <v>19</v>
      </c>
    </row>
    <row r="191" spans="1:15" x14ac:dyDescent="0.2">
      <c r="A191" s="5">
        <f t="shared" si="7"/>
        <v>184</v>
      </c>
      <c r="B191" s="9" t="s">
        <v>410</v>
      </c>
      <c r="C191" s="2">
        <v>43680</v>
      </c>
      <c r="D191" s="10">
        <v>79227</v>
      </c>
      <c r="E191" s="6">
        <v>0</v>
      </c>
      <c r="F191" s="2" t="s">
        <v>19</v>
      </c>
      <c r="G191" s="3" t="s">
        <v>19</v>
      </c>
      <c r="H191" s="3" t="s">
        <v>19</v>
      </c>
      <c r="I191" s="3" t="s">
        <v>19</v>
      </c>
      <c r="J191" s="4">
        <f>E191/[1]Sheet2!B$7</f>
        <v>0</v>
      </c>
      <c r="K191" s="2" t="s">
        <v>19</v>
      </c>
      <c r="L191" s="2" t="s">
        <v>19</v>
      </c>
      <c r="M191" s="6"/>
      <c r="N191" s="6">
        <f>+D191-(E191+M191)</f>
        <v>79227</v>
      </c>
      <c r="O191" s="2" t="s">
        <v>19</v>
      </c>
    </row>
    <row r="192" spans="1:15" x14ac:dyDescent="0.2">
      <c r="A192" s="5">
        <f t="shared" si="7"/>
        <v>185</v>
      </c>
      <c r="B192" s="9" t="s">
        <v>160</v>
      </c>
      <c r="C192" s="13">
        <v>43664</v>
      </c>
      <c r="D192" s="10">
        <v>987456</v>
      </c>
      <c r="E192" s="6">
        <v>987456</v>
      </c>
      <c r="F192" s="2" t="s">
        <v>19</v>
      </c>
      <c r="G192" s="3" t="s">
        <v>19</v>
      </c>
      <c r="H192" s="3" t="s">
        <v>19</v>
      </c>
      <c r="I192" s="3" t="s">
        <v>19</v>
      </c>
      <c r="J192" s="4">
        <f>E192/[1]Sheet2!B$7</f>
        <v>4.2435585539822876E-5</v>
      </c>
      <c r="K192" s="2" t="s">
        <v>19</v>
      </c>
      <c r="L192" s="2" t="s">
        <v>19</v>
      </c>
      <c r="M192" s="6" t="s">
        <v>521</v>
      </c>
      <c r="N192" s="6">
        <v>0</v>
      </c>
      <c r="O192" s="2" t="s">
        <v>19</v>
      </c>
    </row>
    <row r="193" spans="1:15" x14ac:dyDescent="0.2">
      <c r="A193" s="5">
        <f t="shared" si="7"/>
        <v>186</v>
      </c>
      <c r="B193" s="9" t="s">
        <v>409</v>
      </c>
      <c r="C193" s="13">
        <v>43668</v>
      </c>
      <c r="D193" s="10">
        <v>1713429</v>
      </c>
      <c r="E193" s="6">
        <v>1627085</v>
      </c>
      <c r="F193" s="2" t="s">
        <v>19</v>
      </c>
      <c r="G193" s="3" t="s">
        <v>19</v>
      </c>
      <c r="H193" s="3" t="s">
        <v>19</v>
      </c>
      <c r="I193" s="3" t="s">
        <v>19</v>
      </c>
      <c r="J193" s="4">
        <f>E193/[1]Sheet2!B$7</f>
        <v>6.9923424130353859E-5</v>
      </c>
      <c r="K193" s="2" t="s">
        <v>19</v>
      </c>
      <c r="L193" s="2" t="s">
        <v>19</v>
      </c>
      <c r="M193" s="6">
        <v>86344</v>
      </c>
      <c r="N193" s="6">
        <f>+D193-(E193+M193)</f>
        <v>0</v>
      </c>
      <c r="O193" s="2" t="s">
        <v>19</v>
      </c>
    </row>
    <row r="194" spans="1:15" x14ac:dyDescent="0.2">
      <c r="A194" s="5">
        <f t="shared" si="7"/>
        <v>187</v>
      </c>
      <c r="B194" s="9" t="s">
        <v>161</v>
      </c>
      <c r="C194" s="13">
        <v>43669</v>
      </c>
      <c r="D194" s="10">
        <v>219675</v>
      </c>
      <c r="E194" s="6">
        <v>219675</v>
      </c>
      <c r="F194" s="2" t="s">
        <v>19</v>
      </c>
      <c r="G194" s="3" t="s">
        <v>19</v>
      </c>
      <c r="H194" s="3" t="s">
        <v>19</v>
      </c>
      <c r="I194" s="3" t="s">
        <v>19</v>
      </c>
      <c r="J194" s="4">
        <f>E194/[1]Sheet2!B$7</f>
        <v>9.440458363168172E-6</v>
      </c>
      <c r="K194" s="2" t="s">
        <v>19</v>
      </c>
      <c r="L194" s="2" t="s">
        <v>19</v>
      </c>
      <c r="M194" s="6" t="s">
        <v>521</v>
      </c>
      <c r="N194" s="6">
        <v>0</v>
      </c>
      <c r="O194" s="2" t="s">
        <v>19</v>
      </c>
    </row>
    <row r="195" spans="1:15" x14ac:dyDescent="0.2">
      <c r="A195" s="5">
        <f t="shared" si="7"/>
        <v>188</v>
      </c>
      <c r="B195" s="9" t="s">
        <v>162</v>
      </c>
      <c r="C195" s="13">
        <v>43671</v>
      </c>
      <c r="D195" s="10">
        <v>3483484</v>
      </c>
      <c r="E195" s="6">
        <v>0</v>
      </c>
      <c r="F195" s="2" t="s">
        <v>19</v>
      </c>
      <c r="G195" s="3" t="s">
        <v>19</v>
      </c>
      <c r="H195" s="3" t="s">
        <v>19</v>
      </c>
      <c r="I195" s="3" t="s">
        <v>19</v>
      </c>
      <c r="J195" s="4">
        <f>E195/[1]Sheet2!B$7</f>
        <v>0</v>
      </c>
      <c r="K195" s="2" t="s">
        <v>19</v>
      </c>
      <c r="L195" s="2" t="s">
        <v>19</v>
      </c>
      <c r="M195" s="6">
        <v>3483484</v>
      </c>
      <c r="N195" s="6">
        <f t="shared" ref="N195:N201" si="8">+D195-(E195+M195)</f>
        <v>0</v>
      </c>
      <c r="O195" s="2" t="s">
        <v>19</v>
      </c>
    </row>
    <row r="196" spans="1:15" x14ac:dyDescent="0.2">
      <c r="A196" s="5">
        <f t="shared" si="7"/>
        <v>189</v>
      </c>
      <c r="B196" s="9" t="s">
        <v>163</v>
      </c>
      <c r="C196" s="13">
        <v>43668</v>
      </c>
      <c r="D196" s="10">
        <v>181667</v>
      </c>
      <c r="E196" s="6">
        <v>0</v>
      </c>
      <c r="F196" s="2" t="s">
        <v>19</v>
      </c>
      <c r="G196" s="3" t="s">
        <v>19</v>
      </c>
      <c r="H196" s="3" t="s">
        <v>19</v>
      </c>
      <c r="I196" s="3" t="s">
        <v>19</v>
      </c>
      <c r="J196" s="4">
        <f>E196/[1]Sheet2!B$7</f>
        <v>0</v>
      </c>
      <c r="K196" s="2" t="s">
        <v>19</v>
      </c>
      <c r="L196" s="2" t="s">
        <v>19</v>
      </c>
      <c r="M196" s="6"/>
      <c r="N196" s="6">
        <f t="shared" si="8"/>
        <v>181667</v>
      </c>
      <c r="O196" s="2" t="s">
        <v>19</v>
      </c>
    </row>
    <row r="197" spans="1:15" x14ac:dyDescent="0.2">
      <c r="A197" s="5">
        <f t="shared" si="7"/>
        <v>190</v>
      </c>
      <c r="B197" s="9" t="s">
        <v>164</v>
      </c>
      <c r="C197" s="13">
        <v>43672</v>
      </c>
      <c r="D197" s="10">
        <v>6610667</v>
      </c>
      <c r="E197" s="6">
        <v>5695592</v>
      </c>
      <c r="F197" s="2" t="s">
        <v>19</v>
      </c>
      <c r="G197" s="3" t="s">
        <v>19</v>
      </c>
      <c r="H197" s="3" t="s">
        <v>19</v>
      </c>
      <c r="I197" s="3" t="s">
        <v>19</v>
      </c>
      <c r="J197" s="4">
        <f>E197/[1]Sheet2!B$7</f>
        <v>2.447661278233469E-4</v>
      </c>
      <c r="K197" s="2" t="s">
        <v>19</v>
      </c>
      <c r="L197" s="2" t="s">
        <v>19</v>
      </c>
      <c r="M197" s="6">
        <v>915075</v>
      </c>
      <c r="N197" s="6">
        <f t="shared" si="8"/>
        <v>0</v>
      </c>
      <c r="O197" s="2" t="s">
        <v>19</v>
      </c>
    </row>
    <row r="198" spans="1:15" x14ac:dyDescent="0.2">
      <c r="A198" s="5">
        <f t="shared" si="7"/>
        <v>191</v>
      </c>
      <c r="B198" s="9" t="s">
        <v>165</v>
      </c>
      <c r="C198" s="13">
        <v>43840</v>
      </c>
      <c r="D198" s="10">
        <v>1051208</v>
      </c>
      <c r="E198" s="6">
        <v>0</v>
      </c>
      <c r="F198" s="2" t="s">
        <v>19</v>
      </c>
      <c r="G198" s="3" t="s">
        <v>19</v>
      </c>
      <c r="H198" s="3" t="s">
        <v>19</v>
      </c>
      <c r="I198" s="3" t="s">
        <v>19</v>
      </c>
      <c r="J198" s="4">
        <f>E198/[1]Sheet2!B$7</f>
        <v>0</v>
      </c>
      <c r="K198" s="2" t="s">
        <v>19</v>
      </c>
      <c r="L198" s="2" t="s">
        <v>19</v>
      </c>
      <c r="M198" s="6"/>
      <c r="N198" s="6">
        <f t="shared" si="8"/>
        <v>1051208</v>
      </c>
      <c r="O198" s="2" t="s">
        <v>19</v>
      </c>
    </row>
    <row r="199" spans="1:15" x14ac:dyDescent="0.2">
      <c r="A199" s="5">
        <f t="shared" si="7"/>
        <v>192</v>
      </c>
      <c r="B199" s="9" t="s">
        <v>166</v>
      </c>
      <c r="C199" s="13">
        <v>43668</v>
      </c>
      <c r="D199" s="10">
        <v>3269023</v>
      </c>
      <c r="E199" s="6">
        <v>3180906</v>
      </c>
      <c r="F199" s="2" t="s">
        <v>19</v>
      </c>
      <c r="G199" s="3" t="s">
        <v>19</v>
      </c>
      <c r="H199" s="3" t="s">
        <v>19</v>
      </c>
      <c r="I199" s="3" t="s">
        <v>19</v>
      </c>
      <c r="J199" s="4">
        <f>E199/[1]Sheet2!B$7</f>
        <v>1.3669835279459119E-4</v>
      </c>
      <c r="K199" s="2" t="s">
        <v>19</v>
      </c>
      <c r="L199" s="2" t="s">
        <v>19</v>
      </c>
      <c r="M199" s="6">
        <v>88117</v>
      </c>
      <c r="N199" s="6">
        <f t="shared" si="8"/>
        <v>0</v>
      </c>
      <c r="O199" s="2" t="s">
        <v>19</v>
      </c>
    </row>
    <row r="200" spans="1:15" ht="30" x14ac:dyDescent="0.2">
      <c r="A200" s="5">
        <f t="shared" si="7"/>
        <v>193</v>
      </c>
      <c r="B200" s="9" t="s">
        <v>167</v>
      </c>
      <c r="C200" s="13">
        <v>43722</v>
      </c>
      <c r="D200" s="10">
        <v>90239</v>
      </c>
      <c r="E200" s="6">
        <v>65688</v>
      </c>
      <c r="F200" s="2" t="s">
        <v>19</v>
      </c>
      <c r="G200" s="3" t="s">
        <v>19</v>
      </c>
      <c r="H200" s="3" t="s">
        <v>19</v>
      </c>
      <c r="I200" s="3" t="s">
        <v>19</v>
      </c>
      <c r="J200" s="4">
        <f>E200/[1]Sheet2!B$7</f>
        <v>2.8229194444510797E-6</v>
      </c>
      <c r="K200" s="2" t="s">
        <v>19</v>
      </c>
      <c r="L200" s="2" t="s">
        <v>19</v>
      </c>
      <c r="M200" s="6">
        <v>24551</v>
      </c>
      <c r="N200" s="6">
        <f t="shared" si="8"/>
        <v>0</v>
      </c>
      <c r="O200" s="2" t="s">
        <v>19</v>
      </c>
    </row>
    <row r="201" spans="1:15" ht="30" x14ac:dyDescent="0.2">
      <c r="A201" s="5">
        <f t="shared" ref="A201:A264" si="9">+A200+1</f>
        <v>194</v>
      </c>
      <c r="B201" s="9" t="s">
        <v>493</v>
      </c>
      <c r="C201" s="13">
        <v>44211</v>
      </c>
      <c r="D201" s="10">
        <v>575863</v>
      </c>
      <c r="E201" s="6">
        <v>0</v>
      </c>
      <c r="F201" s="2" t="s">
        <v>19</v>
      </c>
      <c r="G201" s="3" t="s">
        <v>19</v>
      </c>
      <c r="H201" s="3" t="s">
        <v>19</v>
      </c>
      <c r="I201" s="3" t="s">
        <v>19</v>
      </c>
      <c r="J201" s="4">
        <f>E201/[1]Sheet2!B$7</f>
        <v>0</v>
      </c>
      <c r="K201" s="2" t="s">
        <v>19</v>
      </c>
      <c r="L201" s="2" t="s">
        <v>19</v>
      </c>
      <c r="M201" s="6">
        <v>575863</v>
      </c>
      <c r="N201" s="6">
        <f t="shared" si="8"/>
        <v>0</v>
      </c>
      <c r="O201" s="2" t="s">
        <v>19</v>
      </c>
    </row>
    <row r="202" spans="1:15" ht="30" x14ac:dyDescent="0.2">
      <c r="A202" s="5">
        <f t="shared" si="9"/>
        <v>195</v>
      </c>
      <c r="B202" s="9" t="s">
        <v>168</v>
      </c>
      <c r="C202" s="13">
        <v>43729</v>
      </c>
      <c r="D202" s="10">
        <v>6759860</v>
      </c>
      <c r="E202" s="6">
        <v>6759860</v>
      </c>
      <c r="F202" s="2" t="s">
        <v>19</v>
      </c>
      <c r="G202" s="3" t="s">
        <v>19</v>
      </c>
      <c r="H202" s="3" t="s">
        <v>19</v>
      </c>
      <c r="I202" s="3" t="s">
        <v>19</v>
      </c>
      <c r="J202" s="4">
        <f>E202/[1]Sheet2!B$7</f>
        <v>2.905026829217981E-4</v>
      </c>
      <c r="K202" s="2" t="s">
        <v>19</v>
      </c>
      <c r="L202" s="2" t="s">
        <v>19</v>
      </c>
      <c r="M202" s="6" t="s">
        <v>521</v>
      </c>
      <c r="N202" s="6">
        <v>0</v>
      </c>
      <c r="O202" s="2" t="s">
        <v>19</v>
      </c>
    </row>
    <row r="203" spans="1:15" x14ac:dyDescent="0.2">
      <c r="A203" s="5">
        <f t="shared" si="9"/>
        <v>196</v>
      </c>
      <c r="B203" s="9" t="s">
        <v>169</v>
      </c>
      <c r="C203" s="13">
        <v>43667</v>
      </c>
      <c r="D203" s="10">
        <v>354141</v>
      </c>
      <c r="E203" s="6">
        <v>350069</v>
      </c>
      <c r="F203" s="2" t="s">
        <v>19</v>
      </c>
      <c r="G203" s="3" t="s">
        <v>19</v>
      </c>
      <c r="H203" s="3" t="s">
        <v>19</v>
      </c>
      <c r="I203" s="3" t="s">
        <v>19</v>
      </c>
      <c r="J203" s="4">
        <f>E203/[1]Sheet2!B$7</f>
        <v>1.5044096136273672E-5</v>
      </c>
      <c r="K203" s="2" t="s">
        <v>19</v>
      </c>
      <c r="L203" s="2" t="s">
        <v>19</v>
      </c>
      <c r="M203" s="6">
        <v>4072</v>
      </c>
      <c r="N203" s="6">
        <f>+D203-(E203+M203)</f>
        <v>0</v>
      </c>
      <c r="O203" s="2" t="s">
        <v>19</v>
      </c>
    </row>
    <row r="204" spans="1:15" x14ac:dyDescent="0.2">
      <c r="A204" s="5">
        <f t="shared" si="9"/>
        <v>197</v>
      </c>
      <c r="B204" s="9" t="s">
        <v>411</v>
      </c>
      <c r="C204" s="2">
        <v>43671</v>
      </c>
      <c r="D204" s="10">
        <v>162681</v>
      </c>
      <c r="E204" s="6">
        <v>142253</v>
      </c>
      <c r="F204" s="2" t="s">
        <v>19</v>
      </c>
      <c r="G204" s="3" t="s">
        <v>19</v>
      </c>
      <c r="H204" s="3" t="s">
        <v>19</v>
      </c>
      <c r="I204" s="3" t="s">
        <v>19</v>
      </c>
      <c r="J204" s="4">
        <f>E204/[1]Sheet2!B$7</f>
        <v>6.1132742621407172E-6</v>
      </c>
      <c r="K204" s="2" t="s">
        <v>19</v>
      </c>
      <c r="L204" s="2" t="s">
        <v>19</v>
      </c>
      <c r="M204" s="6">
        <v>20428</v>
      </c>
      <c r="N204" s="6">
        <f>+D204-(E204+M204)</f>
        <v>0</v>
      </c>
      <c r="O204" s="2" t="s">
        <v>19</v>
      </c>
    </row>
    <row r="205" spans="1:15" x14ac:dyDescent="0.2">
      <c r="A205" s="5">
        <f t="shared" si="9"/>
        <v>198</v>
      </c>
      <c r="B205" s="9" t="s">
        <v>412</v>
      </c>
      <c r="C205" s="13">
        <v>43671</v>
      </c>
      <c r="D205" s="10">
        <v>7933746</v>
      </c>
      <c r="E205" s="6">
        <v>3247011</v>
      </c>
      <c r="F205" s="2" t="s">
        <v>19</v>
      </c>
      <c r="G205" s="3" t="s">
        <v>19</v>
      </c>
      <c r="H205" s="3" t="s">
        <v>19</v>
      </c>
      <c r="I205" s="3" t="s">
        <v>19</v>
      </c>
      <c r="J205" s="4">
        <f>E205/[1]Sheet2!B$7</f>
        <v>1.3953919267212497E-4</v>
      </c>
      <c r="K205" s="2" t="s">
        <v>19</v>
      </c>
      <c r="L205" s="2" t="s">
        <v>19</v>
      </c>
      <c r="M205" s="6">
        <v>4686735</v>
      </c>
      <c r="N205" s="6">
        <f>+D205-(E205+M205)</f>
        <v>0</v>
      </c>
      <c r="O205" s="2" t="s">
        <v>19</v>
      </c>
    </row>
    <row r="206" spans="1:15" x14ac:dyDescent="0.2">
      <c r="A206" s="5">
        <f t="shared" si="9"/>
        <v>199</v>
      </c>
      <c r="B206" s="9" t="s">
        <v>170</v>
      </c>
      <c r="C206" s="13">
        <v>43669</v>
      </c>
      <c r="D206" s="10">
        <v>150810</v>
      </c>
      <c r="E206" s="6">
        <v>150810</v>
      </c>
      <c r="F206" s="2" t="s">
        <v>19</v>
      </c>
      <c r="G206" s="3" t="s">
        <v>19</v>
      </c>
      <c r="H206" s="3" t="s">
        <v>19</v>
      </c>
      <c r="I206" s="3" t="s">
        <v>19</v>
      </c>
      <c r="J206" s="4">
        <f>E206/[1]Sheet2!B$7</f>
        <v>6.4810084249431749E-6</v>
      </c>
      <c r="K206" s="2" t="s">
        <v>19</v>
      </c>
      <c r="L206" s="2" t="s">
        <v>19</v>
      </c>
      <c r="M206" s="6" t="s">
        <v>521</v>
      </c>
      <c r="N206" s="6">
        <v>0</v>
      </c>
      <c r="O206" s="2" t="s">
        <v>19</v>
      </c>
    </row>
    <row r="207" spans="1:15" x14ac:dyDescent="0.2">
      <c r="A207" s="5">
        <f t="shared" si="9"/>
        <v>200</v>
      </c>
      <c r="B207" s="9" t="s">
        <v>171</v>
      </c>
      <c r="C207" s="13">
        <v>44102</v>
      </c>
      <c r="D207" s="10">
        <v>425913.59999999998</v>
      </c>
      <c r="E207" s="6">
        <v>0</v>
      </c>
      <c r="F207" s="2" t="s">
        <v>19</v>
      </c>
      <c r="G207" s="3" t="s">
        <v>19</v>
      </c>
      <c r="H207" s="3" t="s">
        <v>19</v>
      </c>
      <c r="I207" s="3" t="s">
        <v>19</v>
      </c>
      <c r="J207" s="4">
        <f>E207/[1]Sheet2!B$7</f>
        <v>0</v>
      </c>
      <c r="K207" s="2" t="s">
        <v>19</v>
      </c>
      <c r="L207" s="2" t="s">
        <v>19</v>
      </c>
      <c r="M207" s="6"/>
      <c r="N207" s="6">
        <f>+D207-(E207+M207)</f>
        <v>425913.59999999998</v>
      </c>
      <c r="O207" s="2" t="s">
        <v>19</v>
      </c>
    </row>
    <row r="208" spans="1:15" x14ac:dyDescent="0.2">
      <c r="A208" s="5">
        <f t="shared" si="9"/>
        <v>201</v>
      </c>
      <c r="B208" s="9" t="s">
        <v>172</v>
      </c>
      <c r="C208" s="13">
        <v>43671</v>
      </c>
      <c r="D208" s="10">
        <v>2981332</v>
      </c>
      <c r="E208" s="6">
        <v>1894184</v>
      </c>
      <c r="F208" s="2" t="s">
        <v>19</v>
      </c>
      <c r="G208" s="3" t="s">
        <v>19</v>
      </c>
      <c r="H208" s="3" t="s">
        <v>19</v>
      </c>
      <c r="I208" s="3" t="s">
        <v>19</v>
      </c>
      <c r="J208" s="4">
        <f>E208/[1]Sheet2!B$7</f>
        <v>8.1401912753746854E-5</v>
      </c>
      <c r="K208" s="2" t="s">
        <v>19</v>
      </c>
      <c r="L208" s="2" t="s">
        <v>19</v>
      </c>
      <c r="M208" s="6">
        <v>1087148</v>
      </c>
      <c r="N208" s="6">
        <f>+D208-(E208+M208)</f>
        <v>0</v>
      </c>
      <c r="O208" s="2" t="s">
        <v>19</v>
      </c>
    </row>
    <row r="209" spans="1:15" ht="30" x14ac:dyDescent="0.2">
      <c r="A209" s="5">
        <f t="shared" si="9"/>
        <v>202</v>
      </c>
      <c r="B209" s="9" t="s">
        <v>173</v>
      </c>
      <c r="C209" s="13">
        <v>43671</v>
      </c>
      <c r="D209" s="10">
        <v>1842541</v>
      </c>
      <c r="E209" s="6">
        <v>1842541</v>
      </c>
      <c r="F209" s="2" t="s">
        <v>19</v>
      </c>
      <c r="G209" s="3" t="s">
        <v>19</v>
      </c>
      <c r="H209" s="3" t="s">
        <v>19</v>
      </c>
      <c r="I209" s="3" t="s">
        <v>19</v>
      </c>
      <c r="J209" s="4">
        <f>E209/[1]Sheet2!B$7</f>
        <v>7.9182572404371218E-5</v>
      </c>
      <c r="K209" s="2" t="s">
        <v>19</v>
      </c>
      <c r="L209" s="2" t="s">
        <v>19</v>
      </c>
      <c r="M209" s="6" t="s">
        <v>521</v>
      </c>
      <c r="N209" s="6">
        <v>0</v>
      </c>
      <c r="O209" s="2" t="s">
        <v>19</v>
      </c>
    </row>
    <row r="210" spans="1:15" x14ac:dyDescent="0.2">
      <c r="A210" s="5">
        <f t="shared" si="9"/>
        <v>203</v>
      </c>
      <c r="B210" s="9" t="s">
        <v>174</v>
      </c>
      <c r="C210" s="2" t="s">
        <v>19</v>
      </c>
      <c r="D210" s="10">
        <v>317654</v>
      </c>
      <c r="E210" s="6">
        <v>0</v>
      </c>
      <c r="F210" s="2" t="s">
        <v>19</v>
      </c>
      <c r="G210" s="3" t="s">
        <v>19</v>
      </c>
      <c r="H210" s="3" t="s">
        <v>19</v>
      </c>
      <c r="I210" s="3" t="s">
        <v>19</v>
      </c>
      <c r="J210" s="4">
        <f>E210/[1]Sheet2!B$7</f>
        <v>0</v>
      </c>
      <c r="K210" s="2" t="s">
        <v>19</v>
      </c>
      <c r="L210" s="2" t="s">
        <v>19</v>
      </c>
      <c r="M210" s="6"/>
      <c r="N210" s="6">
        <f>+D210-(E210+M210)</f>
        <v>317654</v>
      </c>
      <c r="O210" s="2" t="s">
        <v>19</v>
      </c>
    </row>
    <row r="211" spans="1:15" x14ac:dyDescent="0.2">
      <c r="A211" s="5">
        <f t="shared" si="9"/>
        <v>204</v>
      </c>
      <c r="B211" s="9" t="s">
        <v>175</v>
      </c>
      <c r="C211" s="13">
        <v>43669</v>
      </c>
      <c r="D211" s="10">
        <v>241009</v>
      </c>
      <c r="E211" s="6">
        <v>241009</v>
      </c>
      <c r="F211" s="2" t="s">
        <v>19</v>
      </c>
      <c r="G211" s="3" t="s">
        <v>19</v>
      </c>
      <c r="H211" s="3" t="s">
        <v>19</v>
      </c>
      <c r="I211" s="3" t="s">
        <v>19</v>
      </c>
      <c r="J211" s="4">
        <f>E211/[1]Sheet2!B$7</f>
        <v>1.035727975258358E-5</v>
      </c>
      <c r="K211" s="2" t="s">
        <v>19</v>
      </c>
      <c r="L211" s="2" t="s">
        <v>19</v>
      </c>
      <c r="M211" s="6" t="s">
        <v>521</v>
      </c>
      <c r="N211" s="6">
        <v>0</v>
      </c>
      <c r="O211" s="2" t="s">
        <v>19</v>
      </c>
    </row>
    <row r="212" spans="1:15" x14ac:dyDescent="0.2">
      <c r="A212" s="5">
        <f t="shared" si="9"/>
        <v>205</v>
      </c>
      <c r="B212" s="9" t="s">
        <v>176</v>
      </c>
      <c r="C212" s="13">
        <v>43662</v>
      </c>
      <c r="D212" s="10">
        <v>148041</v>
      </c>
      <c r="E212" s="6">
        <v>148041</v>
      </c>
      <c r="F212" s="2" t="s">
        <v>19</v>
      </c>
      <c r="G212" s="3" t="s">
        <v>19</v>
      </c>
      <c r="H212" s="3" t="s">
        <v>19</v>
      </c>
      <c r="I212" s="3" t="s">
        <v>19</v>
      </c>
      <c r="J212" s="4">
        <f>E212/[1]Sheet2!B$7</f>
        <v>6.3620115923149166E-6</v>
      </c>
      <c r="K212" s="2" t="s">
        <v>19</v>
      </c>
      <c r="L212" s="2" t="s">
        <v>19</v>
      </c>
      <c r="M212" s="6" t="s">
        <v>521</v>
      </c>
      <c r="N212" s="6">
        <v>0</v>
      </c>
      <c r="O212" s="2" t="s">
        <v>19</v>
      </c>
    </row>
    <row r="213" spans="1:15" x14ac:dyDescent="0.2">
      <c r="A213" s="5">
        <f t="shared" si="9"/>
        <v>206</v>
      </c>
      <c r="B213" s="9" t="s">
        <v>177</v>
      </c>
      <c r="C213" s="13">
        <v>43734</v>
      </c>
      <c r="D213" s="10">
        <v>289993</v>
      </c>
      <c r="E213" s="6">
        <v>289993</v>
      </c>
      <c r="F213" s="2" t="s">
        <v>19</v>
      </c>
      <c r="G213" s="3" t="s">
        <v>19</v>
      </c>
      <c r="H213" s="3" t="s">
        <v>19</v>
      </c>
      <c r="I213" s="3" t="s">
        <v>19</v>
      </c>
      <c r="J213" s="4">
        <f>E213/[1]Sheet2!B$7</f>
        <v>1.2462350481894743E-5</v>
      </c>
      <c r="K213" s="2" t="s">
        <v>19</v>
      </c>
      <c r="L213" s="2" t="s">
        <v>19</v>
      </c>
      <c r="M213" s="6" t="s">
        <v>521</v>
      </c>
      <c r="N213" s="6">
        <v>0</v>
      </c>
      <c r="O213" s="2" t="s">
        <v>19</v>
      </c>
    </row>
    <row r="214" spans="1:15" ht="30" x14ac:dyDescent="0.2">
      <c r="A214" s="5">
        <f t="shared" si="9"/>
        <v>207</v>
      </c>
      <c r="B214" s="9" t="s">
        <v>413</v>
      </c>
      <c r="C214" s="13">
        <v>43671</v>
      </c>
      <c r="D214" s="10">
        <v>7393084</v>
      </c>
      <c r="E214" s="6">
        <v>7393084</v>
      </c>
      <c r="F214" s="2" t="s">
        <v>19</v>
      </c>
      <c r="G214" s="3" t="s">
        <v>19</v>
      </c>
      <c r="H214" s="3" t="s">
        <v>19</v>
      </c>
      <c r="I214" s="3" t="s">
        <v>19</v>
      </c>
      <c r="J214" s="4">
        <f>E214/[1]Sheet2!B$7</f>
        <v>3.1771526881713808E-4</v>
      </c>
      <c r="K214" s="2" t="s">
        <v>19</v>
      </c>
      <c r="L214" s="2" t="s">
        <v>19</v>
      </c>
      <c r="M214" s="6" t="s">
        <v>521</v>
      </c>
      <c r="N214" s="6">
        <v>0</v>
      </c>
      <c r="O214" s="2" t="s">
        <v>19</v>
      </c>
    </row>
    <row r="215" spans="1:15" x14ac:dyDescent="0.2">
      <c r="A215" s="5">
        <f t="shared" si="9"/>
        <v>208</v>
      </c>
      <c r="B215" s="9" t="s">
        <v>414</v>
      </c>
      <c r="C215" s="13">
        <v>43671</v>
      </c>
      <c r="D215" s="10">
        <v>285518</v>
      </c>
      <c r="E215" s="6">
        <v>275945</v>
      </c>
      <c r="F215" s="2" t="s">
        <v>19</v>
      </c>
      <c r="G215" s="3" t="s">
        <v>19</v>
      </c>
      <c r="H215" s="3" t="s">
        <v>19</v>
      </c>
      <c r="I215" s="3" t="s">
        <v>19</v>
      </c>
      <c r="J215" s="4">
        <f>E215/[1]Sheet2!B$7</f>
        <v>1.1858642462840292E-5</v>
      </c>
      <c r="K215" s="2" t="s">
        <v>19</v>
      </c>
      <c r="L215" s="2" t="s">
        <v>19</v>
      </c>
      <c r="M215" s="6">
        <v>9573</v>
      </c>
      <c r="N215" s="6">
        <f>+D215-(E215+M215)</f>
        <v>0</v>
      </c>
      <c r="O215" s="2" t="s">
        <v>19</v>
      </c>
    </row>
    <row r="216" spans="1:15" x14ac:dyDescent="0.2">
      <c r="A216" s="5">
        <f t="shared" si="9"/>
        <v>209</v>
      </c>
      <c r="B216" s="9" t="s">
        <v>415</v>
      </c>
      <c r="C216" s="13">
        <v>43671</v>
      </c>
      <c r="D216" s="10">
        <v>20776</v>
      </c>
      <c r="E216" s="6">
        <v>20776</v>
      </c>
      <c r="F216" s="2" t="s">
        <v>19</v>
      </c>
      <c r="G216" s="3" t="s">
        <v>19</v>
      </c>
      <c r="H216" s="3" t="s">
        <v>19</v>
      </c>
      <c r="I216" s="3" t="s">
        <v>19</v>
      </c>
      <c r="J216" s="4">
        <f>E216/[1]Sheet2!B$7</f>
        <v>8.9284152931913939E-7</v>
      </c>
      <c r="K216" s="2" t="s">
        <v>19</v>
      </c>
      <c r="L216" s="2" t="s">
        <v>19</v>
      </c>
      <c r="M216" s="6" t="s">
        <v>521</v>
      </c>
      <c r="N216" s="6">
        <v>0</v>
      </c>
      <c r="O216" s="2" t="s">
        <v>19</v>
      </c>
    </row>
    <row r="217" spans="1:15" x14ac:dyDescent="0.2">
      <c r="A217" s="5">
        <f t="shared" si="9"/>
        <v>210</v>
      </c>
      <c r="B217" s="9" t="s">
        <v>416</v>
      </c>
      <c r="C217" s="2" t="s">
        <v>19</v>
      </c>
      <c r="D217" s="10">
        <v>486743</v>
      </c>
      <c r="E217" s="6">
        <v>159395</v>
      </c>
      <c r="F217" s="2" t="s">
        <v>19</v>
      </c>
      <c r="G217" s="3" t="s">
        <v>19</v>
      </c>
      <c r="H217" s="3" t="s">
        <v>19</v>
      </c>
      <c r="I217" s="3" t="s">
        <v>19</v>
      </c>
      <c r="J217" s="4">
        <f>E217/[1]Sheet2!B$7</f>
        <v>6.8499458782164144E-6</v>
      </c>
      <c r="K217" s="2" t="s">
        <v>19</v>
      </c>
      <c r="L217" s="2" t="s">
        <v>19</v>
      </c>
      <c r="M217" s="6">
        <v>327348</v>
      </c>
      <c r="N217" s="6">
        <f>+D217-(E217+M217)</f>
        <v>0</v>
      </c>
      <c r="O217" s="2" t="s">
        <v>19</v>
      </c>
    </row>
    <row r="218" spans="1:15" ht="30" x14ac:dyDescent="0.2">
      <c r="A218" s="5">
        <f t="shared" si="9"/>
        <v>211</v>
      </c>
      <c r="B218" s="9" t="s">
        <v>417</v>
      </c>
      <c r="C218" s="13">
        <v>43675</v>
      </c>
      <c r="D218" s="10">
        <v>422888</v>
      </c>
      <c r="E218" s="6">
        <v>402750</v>
      </c>
      <c r="F218" s="2" t="s">
        <v>19</v>
      </c>
      <c r="G218" s="3" t="s">
        <v>19</v>
      </c>
      <c r="H218" s="3" t="s">
        <v>19</v>
      </c>
      <c r="I218" s="3" t="s">
        <v>19</v>
      </c>
      <c r="J218" s="4">
        <f>E218/[1]Sheet2!B$7</f>
        <v>1.7308044182387533E-5</v>
      </c>
      <c r="K218" s="2" t="s">
        <v>19</v>
      </c>
      <c r="L218" s="2" t="s">
        <v>19</v>
      </c>
      <c r="M218" s="6">
        <v>20138</v>
      </c>
      <c r="N218" s="6">
        <f>+D218-(E218+M218)</f>
        <v>0</v>
      </c>
      <c r="O218" s="2" t="s">
        <v>19</v>
      </c>
    </row>
    <row r="219" spans="1:15" ht="30" x14ac:dyDescent="0.2">
      <c r="A219" s="5">
        <f t="shared" si="9"/>
        <v>212</v>
      </c>
      <c r="B219" s="9" t="s">
        <v>178</v>
      </c>
      <c r="C219" s="13">
        <v>43675</v>
      </c>
      <c r="D219" s="10">
        <v>953037</v>
      </c>
      <c r="E219" s="6">
        <v>571593</v>
      </c>
      <c r="F219" s="2" t="s">
        <v>19</v>
      </c>
      <c r="G219" s="3" t="s">
        <v>19</v>
      </c>
      <c r="H219" s="3" t="s">
        <v>19</v>
      </c>
      <c r="I219" s="3" t="s">
        <v>19</v>
      </c>
      <c r="J219" s="4">
        <f>E219/[1]Sheet2!B$7</f>
        <v>2.4564014645173028E-5</v>
      </c>
      <c r="K219" s="2" t="s">
        <v>19</v>
      </c>
      <c r="L219" s="2" t="s">
        <v>19</v>
      </c>
      <c r="M219" s="6">
        <v>381444</v>
      </c>
      <c r="N219" s="6">
        <f>+D219-(E219+M219)</f>
        <v>0</v>
      </c>
      <c r="O219" s="2" t="s">
        <v>19</v>
      </c>
    </row>
    <row r="220" spans="1:15" ht="30" x14ac:dyDescent="0.2">
      <c r="A220" s="5">
        <f t="shared" si="9"/>
        <v>213</v>
      </c>
      <c r="B220" s="9" t="s">
        <v>418</v>
      </c>
      <c r="C220" s="13">
        <v>43668</v>
      </c>
      <c r="D220" s="10">
        <v>549519</v>
      </c>
      <c r="E220" s="6">
        <v>549519</v>
      </c>
      <c r="F220" s="2" t="s">
        <v>19</v>
      </c>
      <c r="G220" s="3" t="s">
        <v>19</v>
      </c>
      <c r="H220" s="3" t="s">
        <v>19</v>
      </c>
      <c r="I220" s="3" t="s">
        <v>19</v>
      </c>
      <c r="J220" s="4">
        <f>E220/[1]Sheet2!B$7</f>
        <v>2.3615392007601279E-5</v>
      </c>
      <c r="K220" s="2" t="s">
        <v>19</v>
      </c>
      <c r="L220" s="2" t="s">
        <v>19</v>
      </c>
      <c r="M220" s="6" t="s">
        <v>521</v>
      </c>
      <c r="N220" s="6">
        <v>0</v>
      </c>
      <c r="O220" s="2" t="s">
        <v>19</v>
      </c>
    </row>
    <row r="221" spans="1:15" ht="30" x14ac:dyDescent="0.2">
      <c r="A221" s="5">
        <f t="shared" si="9"/>
        <v>214</v>
      </c>
      <c r="B221" s="9" t="s">
        <v>424</v>
      </c>
      <c r="C221" s="13">
        <v>43829</v>
      </c>
      <c r="D221" s="10">
        <v>166164283</v>
      </c>
      <c r="E221" s="6">
        <v>0</v>
      </c>
      <c r="F221" s="2" t="s">
        <v>19</v>
      </c>
      <c r="G221" s="3" t="s">
        <v>19</v>
      </c>
      <c r="H221" s="3" t="s">
        <v>19</v>
      </c>
      <c r="I221" s="3" t="s">
        <v>19</v>
      </c>
      <c r="J221" s="4">
        <f>E221/[1]Sheet2!B$7</f>
        <v>0</v>
      </c>
      <c r="K221" s="2" t="s">
        <v>19</v>
      </c>
      <c r="L221" s="2" t="s">
        <v>19</v>
      </c>
      <c r="M221" s="6">
        <v>166164283</v>
      </c>
      <c r="N221" s="6">
        <f>+D221-(E221+M221)</f>
        <v>0</v>
      </c>
      <c r="O221" s="2" t="s">
        <v>19</v>
      </c>
    </row>
    <row r="222" spans="1:15" x14ac:dyDescent="0.2">
      <c r="A222" s="5">
        <f t="shared" si="9"/>
        <v>215</v>
      </c>
      <c r="B222" s="9" t="s">
        <v>179</v>
      </c>
      <c r="C222" s="13">
        <v>43674</v>
      </c>
      <c r="D222" s="10">
        <v>4183853</v>
      </c>
      <c r="E222" s="6">
        <v>1947524</v>
      </c>
      <c r="F222" s="2" t="s">
        <v>19</v>
      </c>
      <c r="G222" s="3" t="s">
        <v>19</v>
      </c>
      <c r="H222" s="3" t="s">
        <v>19</v>
      </c>
      <c r="I222" s="3" t="s">
        <v>19</v>
      </c>
      <c r="J222" s="4">
        <f>E222/[1]Sheet2!B$7</f>
        <v>8.3694181100583737E-5</v>
      </c>
      <c r="K222" s="2" t="s">
        <v>19</v>
      </c>
      <c r="L222" s="2" t="s">
        <v>19</v>
      </c>
      <c r="M222" s="6">
        <v>2236329</v>
      </c>
      <c r="N222" s="6">
        <f>+D222-(E222+M222)</f>
        <v>0</v>
      </c>
      <c r="O222" s="2" t="s">
        <v>19</v>
      </c>
    </row>
    <row r="223" spans="1:15" ht="30" x14ac:dyDescent="0.2">
      <c r="A223" s="5">
        <f t="shared" si="9"/>
        <v>216</v>
      </c>
      <c r="B223" s="9" t="s">
        <v>180</v>
      </c>
      <c r="C223" s="13">
        <v>43671</v>
      </c>
      <c r="D223" s="10">
        <v>6454222</v>
      </c>
      <c r="E223" s="6">
        <v>4263422</v>
      </c>
      <c r="F223" s="2" t="s">
        <v>19</v>
      </c>
      <c r="G223" s="3" t="s">
        <v>19</v>
      </c>
      <c r="H223" s="3" t="s">
        <v>19</v>
      </c>
      <c r="I223" s="3" t="s">
        <v>19</v>
      </c>
      <c r="J223" s="4">
        <f>E223/[1]Sheet2!B$7</f>
        <v>1.8321910948271389E-4</v>
      </c>
      <c r="K223" s="2" t="s">
        <v>19</v>
      </c>
      <c r="L223" s="2" t="s">
        <v>19</v>
      </c>
      <c r="M223" s="6">
        <v>2190800</v>
      </c>
      <c r="N223" s="6">
        <f>+D223-(E223+M223)</f>
        <v>0</v>
      </c>
      <c r="O223" s="2" t="s">
        <v>19</v>
      </c>
    </row>
    <row r="224" spans="1:15" x14ac:dyDescent="0.2">
      <c r="A224" s="5">
        <f t="shared" si="9"/>
        <v>217</v>
      </c>
      <c r="B224" s="9" t="s">
        <v>523</v>
      </c>
      <c r="C224" s="13">
        <v>43910</v>
      </c>
      <c r="D224" s="10">
        <v>5138614</v>
      </c>
      <c r="E224" s="6">
        <v>5138614</v>
      </c>
      <c r="F224" s="2" t="s">
        <v>19</v>
      </c>
      <c r="G224" s="3" t="s">
        <v>19</v>
      </c>
      <c r="H224" s="3" t="s">
        <v>19</v>
      </c>
      <c r="I224" s="3" t="s">
        <v>19</v>
      </c>
      <c r="J224" s="4">
        <f>E224/[1]Sheet2!B$7</f>
        <v>2.2083018782926165E-4</v>
      </c>
      <c r="K224" s="2" t="s">
        <v>19</v>
      </c>
      <c r="L224" s="2" t="s">
        <v>19</v>
      </c>
      <c r="M224" s="6" t="s">
        <v>521</v>
      </c>
      <c r="N224" s="6">
        <v>0</v>
      </c>
      <c r="O224" s="2" t="s">
        <v>19</v>
      </c>
    </row>
    <row r="225" spans="1:15" x14ac:dyDescent="0.2">
      <c r="A225" s="5">
        <f t="shared" si="9"/>
        <v>218</v>
      </c>
      <c r="B225" s="9" t="s">
        <v>419</v>
      </c>
      <c r="C225" s="13">
        <v>43675</v>
      </c>
      <c r="D225" s="10">
        <v>4919644</v>
      </c>
      <c r="E225" s="6">
        <v>3473693</v>
      </c>
      <c r="F225" s="2" t="s">
        <v>19</v>
      </c>
      <c r="G225" s="3" t="s">
        <v>19</v>
      </c>
      <c r="H225" s="3" t="s">
        <v>19</v>
      </c>
      <c r="I225" s="3" t="s">
        <v>19</v>
      </c>
      <c r="J225" s="4">
        <f>E225/[1]Sheet2!B$7</f>
        <v>1.4928077447560594E-4</v>
      </c>
      <c r="K225" s="2" t="s">
        <v>19</v>
      </c>
      <c r="L225" s="2" t="s">
        <v>19</v>
      </c>
      <c r="M225" s="6">
        <v>1445951</v>
      </c>
      <c r="N225" s="6">
        <f>+D225-(E225+M225)</f>
        <v>0</v>
      </c>
      <c r="O225" s="2" t="s">
        <v>19</v>
      </c>
    </row>
    <row r="226" spans="1:15" x14ac:dyDescent="0.2">
      <c r="A226" s="5">
        <f t="shared" si="9"/>
        <v>219</v>
      </c>
      <c r="B226" s="9" t="s">
        <v>420</v>
      </c>
      <c r="C226" s="13">
        <v>43672</v>
      </c>
      <c r="D226" s="10">
        <v>1382560</v>
      </c>
      <c r="E226" s="6">
        <v>818701</v>
      </c>
      <c r="F226" s="2" t="s">
        <v>19</v>
      </c>
      <c r="G226" s="3" t="s">
        <v>19</v>
      </c>
      <c r="H226" s="3" t="s">
        <v>19</v>
      </c>
      <c r="I226" s="3" t="s">
        <v>19</v>
      </c>
      <c r="J226" s="4">
        <f>E226/[1]Sheet2!B$7</f>
        <v>3.5183396847088406E-5</v>
      </c>
      <c r="K226" s="2" t="s">
        <v>19</v>
      </c>
      <c r="L226" s="2" t="s">
        <v>19</v>
      </c>
      <c r="M226" s="6">
        <v>563859</v>
      </c>
      <c r="N226" s="6">
        <f>+D226-(E226+M226)</f>
        <v>0</v>
      </c>
      <c r="O226" s="2" t="s">
        <v>19</v>
      </c>
    </row>
    <row r="227" spans="1:15" x14ac:dyDescent="0.2">
      <c r="A227" s="5">
        <f t="shared" si="9"/>
        <v>220</v>
      </c>
      <c r="B227" s="9" t="s">
        <v>421</v>
      </c>
      <c r="C227" s="13">
        <v>43753</v>
      </c>
      <c r="D227" s="10">
        <v>167585</v>
      </c>
      <c r="E227" s="6">
        <v>167585</v>
      </c>
      <c r="F227" s="2" t="s">
        <v>19</v>
      </c>
      <c r="G227" s="3" t="s">
        <v>19</v>
      </c>
      <c r="H227" s="3" t="s">
        <v>19</v>
      </c>
      <c r="I227" s="3" t="s">
        <v>19</v>
      </c>
      <c r="J227" s="4">
        <f>E227/[1]Sheet2!B$7</f>
        <v>7.2019083409197141E-6</v>
      </c>
      <c r="K227" s="2" t="s">
        <v>19</v>
      </c>
      <c r="L227" s="2" t="s">
        <v>19</v>
      </c>
      <c r="M227" s="6" t="s">
        <v>521</v>
      </c>
      <c r="N227" s="6">
        <v>0</v>
      </c>
      <c r="O227" s="2" t="s">
        <v>19</v>
      </c>
    </row>
    <row r="228" spans="1:15" x14ac:dyDescent="0.2">
      <c r="A228" s="5">
        <f t="shared" si="9"/>
        <v>221</v>
      </c>
      <c r="B228" s="9" t="s">
        <v>524</v>
      </c>
      <c r="C228" s="13">
        <v>43673</v>
      </c>
      <c r="D228" s="10">
        <v>13641854</v>
      </c>
      <c r="E228" s="6">
        <v>11849261</v>
      </c>
      <c r="F228" s="2" t="s">
        <v>19</v>
      </c>
      <c r="G228" s="3" t="s">
        <v>19</v>
      </c>
      <c r="H228" s="3" t="s">
        <v>19</v>
      </c>
      <c r="I228" s="3" t="s">
        <v>19</v>
      </c>
      <c r="J228" s="4">
        <f>E228/[1]Sheet2!B$7</f>
        <v>5.09217958824684E-4</v>
      </c>
      <c r="K228" s="2" t="s">
        <v>19</v>
      </c>
      <c r="L228" s="2" t="s">
        <v>19</v>
      </c>
      <c r="M228" s="6">
        <v>1792593</v>
      </c>
      <c r="N228" s="6">
        <f t="shared" ref="N228:N242" si="10">+D228-(E228+M228)</f>
        <v>0</v>
      </c>
      <c r="O228" s="2" t="s">
        <v>19</v>
      </c>
    </row>
    <row r="229" spans="1:15" x14ac:dyDescent="0.2">
      <c r="A229" s="5">
        <f t="shared" si="9"/>
        <v>222</v>
      </c>
      <c r="B229" s="9" t="s">
        <v>422</v>
      </c>
      <c r="C229" s="13">
        <v>43672</v>
      </c>
      <c r="D229" s="10">
        <v>1598808</v>
      </c>
      <c r="E229" s="6">
        <v>1143193</v>
      </c>
      <c r="F229" s="2" t="s">
        <v>19</v>
      </c>
      <c r="G229" s="3" t="s">
        <v>19</v>
      </c>
      <c r="H229" s="3" t="s">
        <v>19</v>
      </c>
      <c r="I229" s="3" t="s">
        <v>19</v>
      </c>
      <c r="J229" s="4">
        <f>E229/[1]Sheet2!B$7</f>
        <v>4.9128330112963753E-5</v>
      </c>
      <c r="K229" s="2" t="s">
        <v>19</v>
      </c>
      <c r="L229" s="2" t="s">
        <v>19</v>
      </c>
      <c r="M229" s="6">
        <v>455615</v>
      </c>
      <c r="N229" s="6">
        <f t="shared" si="10"/>
        <v>0</v>
      </c>
      <c r="O229" s="2" t="s">
        <v>19</v>
      </c>
    </row>
    <row r="230" spans="1:15" ht="30" x14ac:dyDescent="0.2">
      <c r="A230" s="5">
        <f t="shared" si="9"/>
        <v>223</v>
      </c>
      <c r="B230" s="9" t="s">
        <v>423</v>
      </c>
      <c r="C230" s="13">
        <v>43727</v>
      </c>
      <c r="D230" s="10">
        <v>1771188</v>
      </c>
      <c r="E230" s="6">
        <v>1645801</v>
      </c>
      <c r="F230" s="2" t="s">
        <v>19</v>
      </c>
      <c r="G230" s="3" t="s">
        <v>19</v>
      </c>
      <c r="H230" s="3" t="s">
        <v>19</v>
      </c>
      <c r="I230" s="3" t="s">
        <v>19</v>
      </c>
      <c r="J230" s="4">
        <f>E230/[1]Sheet2!B$7</f>
        <v>7.0727737860751301E-5</v>
      </c>
      <c r="K230" s="2" t="s">
        <v>19</v>
      </c>
      <c r="L230" s="2" t="s">
        <v>19</v>
      </c>
      <c r="M230" s="6">
        <v>125387</v>
      </c>
      <c r="N230" s="6">
        <f t="shared" si="10"/>
        <v>0</v>
      </c>
      <c r="O230" s="2" t="s">
        <v>19</v>
      </c>
    </row>
    <row r="231" spans="1:15" x14ac:dyDescent="0.2">
      <c r="A231" s="5">
        <f t="shared" si="9"/>
        <v>224</v>
      </c>
      <c r="B231" s="9" t="s">
        <v>426</v>
      </c>
      <c r="C231" s="13">
        <v>43886</v>
      </c>
      <c r="D231" s="10">
        <v>7500000</v>
      </c>
      <c r="E231" s="6">
        <v>0</v>
      </c>
      <c r="F231" s="2" t="s">
        <v>19</v>
      </c>
      <c r="G231" s="3" t="s">
        <v>19</v>
      </c>
      <c r="H231" s="3" t="s">
        <v>19</v>
      </c>
      <c r="I231" s="3" t="s">
        <v>19</v>
      </c>
      <c r="J231" s="4">
        <f>E231/[1]Sheet2!B$7</f>
        <v>0</v>
      </c>
      <c r="K231" s="2" t="s">
        <v>19</v>
      </c>
      <c r="L231" s="2" t="s">
        <v>19</v>
      </c>
      <c r="M231" s="6">
        <v>7500000</v>
      </c>
      <c r="N231" s="6">
        <f t="shared" si="10"/>
        <v>0</v>
      </c>
      <c r="O231" s="2" t="s">
        <v>19</v>
      </c>
    </row>
    <row r="232" spans="1:15" x14ac:dyDescent="0.2">
      <c r="A232" s="5">
        <f t="shared" si="9"/>
        <v>225</v>
      </c>
      <c r="B232" s="9" t="s">
        <v>425</v>
      </c>
      <c r="C232" s="13">
        <v>43671</v>
      </c>
      <c r="D232" s="10">
        <v>7674408</v>
      </c>
      <c r="E232" s="6">
        <v>4852685</v>
      </c>
      <c r="F232" s="2" t="s">
        <v>19</v>
      </c>
      <c r="G232" s="3" t="s">
        <v>19</v>
      </c>
      <c r="H232" s="3" t="s">
        <v>19</v>
      </c>
      <c r="I232" s="3" t="s">
        <v>19</v>
      </c>
      <c r="J232" s="4">
        <f>E232/[1]Sheet2!B$7</f>
        <v>2.0854248636426877E-4</v>
      </c>
      <c r="K232" s="2" t="s">
        <v>19</v>
      </c>
      <c r="L232" s="2" t="s">
        <v>19</v>
      </c>
      <c r="M232" s="6">
        <v>2821723</v>
      </c>
      <c r="N232" s="6">
        <f t="shared" si="10"/>
        <v>0</v>
      </c>
      <c r="O232" s="2" t="s">
        <v>19</v>
      </c>
    </row>
    <row r="233" spans="1:15" x14ac:dyDescent="0.2">
      <c r="A233" s="5">
        <f t="shared" si="9"/>
        <v>226</v>
      </c>
      <c r="B233" s="9" t="s">
        <v>431</v>
      </c>
      <c r="C233" s="13">
        <v>43799</v>
      </c>
      <c r="D233" s="10">
        <v>145664.6</v>
      </c>
      <c r="E233" s="6">
        <v>0</v>
      </c>
      <c r="F233" s="2" t="s">
        <v>19</v>
      </c>
      <c r="G233" s="3" t="s">
        <v>19</v>
      </c>
      <c r="H233" s="3" t="s">
        <v>19</v>
      </c>
      <c r="I233" s="3" t="s">
        <v>19</v>
      </c>
      <c r="J233" s="4">
        <f>E233/[1]Sheet2!B$7</f>
        <v>0</v>
      </c>
      <c r="K233" s="2" t="s">
        <v>19</v>
      </c>
      <c r="L233" s="2" t="s">
        <v>19</v>
      </c>
      <c r="M233" s="6"/>
      <c r="N233" s="6">
        <f t="shared" si="10"/>
        <v>145664.6</v>
      </c>
      <c r="O233" s="2" t="s">
        <v>19</v>
      </c>
    </row>
    <row r="234" spans="1:15" x14ac:dyDescent="0.2">
      <c r="A234" s="5">
        <f t="shared" si="9"/>
        <v>227</v>
      </c>
      <c r="B234" s="9" t="s">
        <v>427</v>
      </c>
      <c r="C234" s="13">
        <v>43671</v>
      </c>
      <c r="D234" s="10">
        <v>829122</v>
      </c>
      <c r="E234" s="6">
        <v>778909</v>
      </c>
      <c r="F234" s="2" t="s">
        <v>19</v>
      </c>
      <c r="G234" s="3" t="s">
        <v>19</v>
      </c>
      <c r="H234" s="3" t="s">
        <v>19</v>
      </c>
      <c r="I234" s="3" t="s">
        <v>19</v>
      </c>
      <c r="J234" s="4">
        <f>E234/[1]Sheet2!B$7</f>
        <v>3.3473349189470616E-5</v>
      </c>
      <c r="K234" s="2" t="s">
        <v>19</v>
      </c>
      <c r="L234" s="2" t="s">
        <v>19</v>
      </c>
      <c r="M234" s="6">
        <v>50213</v>
      </c>
      <c r="N234" s="6">
        <f t="shared" si="10"/>
        <v>0</v>
      </c>
      <c r="O234" s="2" t="s">
        <v>19</v>
      </c>
    </row>
    <row r="235" spans="1:15" x14ac:dyDescent="0.2">
      <c r="A235" s="5">
        <f t="shared" si="9"/>
        <v>228</v>
      </c>
      <c r="B235" s="9" t="s">
        <v>428</v>
      </c>
      <c r="C235" s="13">
        <v>43674</v>
      </c>
      <c r="D235" s="10">
        <v>1460891</v>
      </c>
      <c r="E235" s="6">
        <v>1254123</v>
      </c>
      <c r="F235" s="2" t="s">
        <v>19</v>
      </c>
      <c r="G235" s="3" t="s">
        <v>19</v>
      </c>
      <c r="H235" s="3" t="s">
        <v>19</v>
      </c>
      <c r="I235" s="3" t="s">
        <v>19</v>
      </c>
      <c r="J235" s="4">
        <f>E235/[1]Sheet2!B$7</f>
        <v>5.389550911023811E-5</v>
      </c>
      <c r="K235" s="2" t="s">
        <v>19</v>
      </c>
      <c r="L235" s="2" t="s">
        <v>19</v>
      </c>
      <c r="M235" s="6">
        <v>206768</v>
      </c>
      <c r="N235" s="6">
        <f t="shared" si="10"/>
        <v>0</v>
      </c>
      <c r="O235" s="2" t="s">
        <v>19</v>
      </c>
    </row>
    <row r="236" spans="1:15" ht="30" x14ac:dyDescent="0.2">
      <c r="A236" s="5">
        <f t="shared" si="9"/>
        <v>229</v>
      </c>
      <c r="B236" s="9" t="s">
        <v>181</v>
      </c>
      <c r="C236" s="2" t="s">
        <v>19</v>
      </c>
      <c r="D236" s="10">
        <v>4389668</v>
      </c>
      <c r="E236" s="6">
        <v>4169344</v>
      </c>
      <c r="F236" s="2" t="s">
        <v>19</v>
      </c>
      <c r="G236" s="3" t="s">
        <v>19</v>
      </c>
      <c r="H236" s="3" t="s">
        <v>19</v>
      </c>
      <c r="I236" s="3" t="s">
        <v>19</v>
      </c>
      <c r="J236" s="4">
        <f>E236/[1]Sheet2!B$7</f>
        <v>1.791761394502107E-4</v>
      </c>
      <c r="K236" s="2" t="s">
        <v>19</v>
      </c>
      <c r="L236" s="2" t="s">
        <v>19</v>
      </c>
      <c r="M236" s="6">
        <v>220324</v>
      </c>
      <c r="N236" s="6">
        <f t="shared" si="10"/>
        <v>0</v>
      </c>
      <c r="O236" s="2" t="s">
        <v>19</v>
      </c>
    </row>
    <row r="237" spans="1:15" x14ac:dyDescent="0.2">
      <c r="A237" s="5">
        <f t="shared" si="9"/>
        <v>230</v>
      </c>
      <c r="B237" s="9" t="s">
        <v>429</v>
      </c>
      <c r="C237" s="13">
        <v>43671</v>
      </c>
      <c r="D237" s="10">
        <v>865915</v>
      </c>
      <c r="E237" s="6">
        <v>608324</v>
      </c>
      <c r="F237" s="2" t="s">
        <v>19</v>
      </c>
      <c r="G237" s="3" t="s">
        <v>19</v>
      </c>
      <c r="H237" s="3" t="s">
        <v>19</v>
      </c>
      <c r="I237" s="3" t="s">
        <v>19</v>
      </c>
      <c r="J237" s="4">
        <f>E237/[1]Sheet2!B$7</f>
        <v>2.6142516869538704E-5</v>
      </c>
      <c r="K237" s="2" t="s">
        <v>19</v>
      </c>
      <c r="L237" s="2" t="s">
        <v>19</v>
      </c>
      <c r="M237" s="6">
        <v>257591</v>
      </c>
      <c r="N237" s="6">
        <f t="shared" si="10"/>
        <v>0</v>
      </c>
      <c r="O237" s="2" t="s">
        <v>19</v>
      </c>
    </row>
    <row r="238" spans="1:15" x14ac:dyDescent="0.2">
      <c r="A238" s="5">
        <f t="shared" si="9"/>
        <v>231</v>
      </c>
      <c r="B238" s="9" t="s">
        <v>430</v>
      </c>
      <c r="C238" s="13">
        <v>43675</v>
      </c>
      <c r="D238" s="10">
        <v>373122</v>
      </c>
      <c r="E238" s="6">
        <v>262762</v>
      </c>
      <c r="F238" s="2" t="s">
        <v>19</v>
      </c>
      <c r="G238" s="3" t="s">
        <v>19</v>
      </c>
      <c r="H238" s="3" t="s">
        <v>19</v>
      </c>
      <c r="I238" s="3" t="s">
        <v>19</v>
      </c>
      <c r="J238" s="4">
        <f>E238/[1]Sheet2!B$7</f>
        <v>1.1292107524401026E-5</v>
      </c>
      <c r="K238" s="2" t="s">
        <v>19</v>
      </c>
      <c r="L238" s="2" t="s">
        <v>19</v>
      </c>
      <c r="M238" s="6">
        <v>110360</v>
      </c>
      <c r="N238" s="6">
        <f t="shared" si="10"/>
        <v>0</v>
      </c>
      <c r="O238" s="2" t="s">
        <v>19</v>
      </c>
    </row>
    <row r="239" spans="1:15" ht="45" x14ac:dyDescent="0.2">
      <c r="A239" s="5">
        <f t="shared" si="9"/>
        <v>232</v>
      </c>
      <c r="B239" s="9" t="s">
        <v>526</v>
      </c>
      <c r="C239" s="13">
        <v>44183</v>
      </c>
      <c r="D239" s="10">
        <v>62150000</v>
      </c>
      <c r="E239" s="6">
        <v>0</v>
      </c>
      <c r="F239" s="2" t="s">
        <v>19</v>
      </c>
      <c r="G239" s="3" t="s">
        <v>19</v>
      </c>
      <c r="H239" s="3" t="s">
        <v>19</v>
      </c>
      <c r="I239" s="3" t="s">
        <v>19</v>
      </c>
      <c r="J239" s="4">
        <f>E239/[1]Sheet2!B$7</f>
        <v>0</v>
      </c>
      <c r="K239" s="2" t="s">
        <v>19</v>
      </c>
      <c r="L239" s="2" t="s">
        <v>19</v>
      </c>
      <c r="M239" s="6"/>
      <c r="N239" s="6">
        <f t="shared" si="10"/>
        <v>62150000</v>
      </c>
      <c r="O239" s="2" t="s">
        <v>19</v>
      </c>
    </row>
    <row r="240" spans="1:15" x14ac:dyDescent="0.2">
      <c r="A240" s="5">
        <f t="shared" si="9"/>
        <v>233</v>
      </c>
      <c r="B240" s="9" t="s">
        <v>525</v>
      </c>
      <c r="C240" s="2" t="s">
        <v>19</v>
      </c>
      <c r="D240" s="10">
        <v>3525242</v>
      </c>
      <c r="E240" s="6">
        <v>1245421</v>
      </c>
      <c r="F240" s="2" t="s">
        <v>19</v>
      </c>
      <c r="G240" s="3" t="s">
        <v>19</v>
      </c>
      <c r="H240" s="3" t="s">
        <v>19</v>
      </c>
      <c r="I240" s="3" t="s">
        <v>19</v>
      </c>
      <c r="J240" s="4">
        <f>E240/[1]Sheet2!B$7</f>
        <v>5.3521543621783397E-5</v>
      </c>
      <c r="K240" s="2" t="s">
        <v>19</v>
      </c>
      <c r="L240" s="2" t="s">
        <v>19</v>
      </c>
      <c r="M240" s="6">
        <v>2279821</v>
      </c>
      <c r="N240" s="6">
        <f t="shared" si="10"/>
        <v>0</v>
      </c>
      <c r="O240" s="2" t="s">
        <v>19</v>
      </c>
    </row>
    <row r="241" spans="1:15" ht="30" x14ac:dyDescent="0.2">
      <c r="A241" s="5">
        <f t="shared" si="9"/>
        <v>234</v>
      </c>
      <c r="B241" s="9" t="s">
        <v>432</v>
      </c>
      <c r="C241" s="13">
        <v>43972</v>
      </c>
      <c r="D241" s="10">
        <v>224060</v>
      </c>
      <c r="E241" s="6">
        <v>222405</v>
      </c>
      <c r="F241" s="2" t="s">
        <v>19</v>
      </c>
      <c r="G241" s="3" t="s">
        <v>19</v>
      </c>
      <c r="H241" s="3" t="s">
        <v>19</v>
      </c>
      <c r="I241" s="3" t="s">
        <v>19</v>
      </c>
      <c r="J241" s="4">
        <f>E241/[1]Sheet2!B$7</f>
        <v>9.5577791840692713E-6</v>
      </c>
      <c r="K241" s="2" t="s">
        <v>19</v>
      </c>
      <c r="L241" s="2" t="s">
        <v>19</v>
      </c>
      <c r="M241" s="6">
        <v>1655</v>
      </c>
      <c r="N241" s="6">
        <f t="shared" si="10"/>
        <v>0</v>
      </c>
      <c r="O241" s="2" t="s">
        <v>19</v>
      </c>
    </row>
    <row r="242" spans="1:15" ht="30" x14ac:dyDescent="0.2">
      <c r="A242" s="5">
        <f t="shared" si="9"/>
        <v>235</v>
      </c>
      <c r="B242" s="9" t="s">
        <v>182</v>
      </c>
      <c r="C242" s="13">
        <v>43814</v>
      </c>
      <c r="D242" s="10">
        <v>319656</v>
      </c>
      <c r="E242" s="6">
        <v>0</v>
      </c>
      <c r="F242" s="2" t="s">
        <v>19</v>
      </c>
      <c r="G242" s="3" t="s">
        <v>19</v>
      </c>
      <c r="H242" s="3" t="s">
        <v>19</v>
      </c>
      <c r="I242" s="3" t="s">
        <v>19</v>
      </c>
      <c r="J242" s="4">
        <f>E242/[1]Sheet2!B$7</f>
        <v>0</v>
      </c>
      <c r="K242" s="2" t="s">
        <v>19</v>
      </c>
      <c r="L242" s="2" t="s">
        <v>19</v>
      </c>
      <c r="M242" s="6"/>
      <c r="N242" s="6">
        <f t="shared" si="10"/>
        <v>319656</v>
      </c>
      <c r="O242" s="2" t="s">
        <v>19</v>
      </c>
    </row>
    <row r="243" spans="1:15" x14ac:dyDescent="0.2">
      <c r="A243" s="5">
        <f t="shared" si="9"/>
        <v>236</v>
      </c>
      <c r="B243" s="9" t="s">
        <v>183</v>
      </c>
      <c r="C243" s="13">
        <v>43672</v>
      </c>
      <c r="D243" s="10">
        <v>766966</v>
      </c>
      <c r="E243" s="6">
        <v>766966</v>
      </c>
      <c r="F243" s="2" t="s">
        <v>19</v>
      </c>
      <c r="G243" s="3" t="s">
        <v>19</v>
      </c>
      <c r="H243" s="3" t="s">
        <v>19</v>
      </c>
      <c r="I243" s="3" t="s">
        <v>19</v>
      </c>
      <c r="J243" s="4">
        <f>E243/[1]Sheet2!B$7</f>
        <v>3.2960102829023057E-5</v>
      </c>
      <c r="K243" s="2" t="s">
        <v>19</v>
      </c>
      <c r="L243" s="2" t="s">
        <v>19</v>
      </c>
      <c r="M243" s="6" t="s">
        <v>521</v>
      </c>
      <c r="N243" s="6">
        <v>0</v>
      </c>
      <c r="O243" s="2" t="s">
        <v>19</v>
      </c>
    </row>
    <row r="244" spans="1:15" x14ac:dyDescent="0.2">
      <c r="A244" s="5">
        <f t="shared" si="9"/>
        <v>237</v>
      </c>
      <c r="B244" s="9" t="s">
        <v>184</v>
      </c>
      <c r="C244" s="13">
        <v>43671</v>
      </c>
      <c r="D244" s="10">
        <v>3673541</v>
      </c>
      <c r="E244" s="6">
        <v>2372748</v>
      </c>
      <c r="F244" s="2" t="s">
        <v>19</v>
      </c>
      <c r="G244" s="3" t="s">
        <v>19</v>
      </c>
      <c r="H244" s="3" t="s">
        <v>19</v>
      </c>
      <c r="I244" s="3" t="s">
        <v>19</v>
      </c>
      <c r="J244" s="4">
        <f>E244/[1]Sheet2!B$7</f>
        <v>1.0196803778441131E-4</v>
      </c>
      <c r="K244" s="2" t="s">
        <v>19</v>
      </c>
      <c r="L244" s="2" t="s">
        <v>19</v>
      </c>
      <c r="M244" s="6">
        <v>1300793</v>
      </c>
      <c r="N244" s="6">
        <f>+D244-(E244+M244)</f>
        <v>0</v>
      </c>
      <c r="O244" s="2" t="s">
        <v>19</v>
      </c>
    </row>
    <row r="245" spans="1:15" x14ac:dyDescent="0.2">
      <c r="A245" s="5">
        <f t="shared" si="9"/>
        <v>238</v>
      </c>
      <c r="B245" s="9" t="s">
        <v>434</v>
      </c>
      <c r="C245" s="13">
        <v>43674</v>
      </c>
      <c r="D245" s="10">
        <v>164867</v>
      </c>
      <c r="E245" s="6">
        <v>0</v>
      </c>
      <c r="F245" s="2" t="s">
        <v>19</v>
      </c>
      <c r="G245" s="3" t="s">
        <v>19</v>
      </c>
      <c r="H245" s="3" t="s">
        <v>19</v>
      </c>
      <c r="I245" s="3" t="s">
        <v>19</v>
      </c>
      <c r="J245" s="4">
        <f>E245/[1]Sheet2!B$7</f>
        <v>0</v>
      </c>
      <c r="K245" s="2" t="s">
        <v>19</v>
      </c>
      <c r="L245" s="2" t="s">
        <v>19</v>
      </c>
      <c r="M245" s="6"/>
      <c r="N245" s="6">
        <f>+D245-(E245+M245)</f>
        <v>164867</v>
      </c>
      <c r="O245" s="2" t="s">
        <v>19</v>
      </c>
    </row>
    <row r="246" spans="1:15" x14ac:dyDescent="0.2">
      <c r="A246" s="5">
        <f t="shared" si="9"/>
        <v>239</v>
      </c>
      <c r="B246" s="9" t="s">
        <v>433</v>
      </c>
      <c r="C246" s="13">
        <v>43670</v>
      </c>
      <c r="D246" s="10">
        <v>36138</v>
      </c>
      <c r="E246" s="6">
        <v>34418</v>
      </c>
      <c r="F246" s="2" t="s">
        <v>19</v>
      </c>
      <c r="G246" s="3" t="s">
        <v>19</v>
      </c>
      <c r="H246" s="3" t="s">
        <v>19</v>
      </c>
      <c r="I246" s="3" t="s">
        <v>19</v>
      </c>
      <c r="J246" s="4">
        <f>E246/[1]Sheet2!B$7</f>
        <v>1.4791018365472727E-6</v>
      </c>
      <c r="K246" s="2" t="s">
        <v>19</v>
      </c>
      <c r="L246" s="2" t="s">
        <v>19</v>
      </c>
      <c r="M246" s="6">
        <v>1720</v>
      </c>
      <c r="N246" s="6">
        <f>+D246-(E246+M246)</f>
        <v>0</v>
      </c>
      <c r="O246" s="2" t="s">
        <v>19</v>
      </c>
    </row>
    <row r="247" spans="1:15" ht="30" x14ac:dyDescent="0.2">
      <c r="A247" s="5">
        <f t="shared" si="9"/>
        <v>240</v>
      </c>
      <c r="B247" s="9" t="s">
        <v>185</v>
      </c>
      <c r="C247" s="13">
        <v>43666</v>
      </c>
      <c r="D247" s="10">
        <v>1031038</v>
      </c>
      <c r="E247" s="6">
        <v>1031038</v>
      </c>
      <c r="F247" s="2" t="s">
        <v>19</v>
      </c>
      <c r="G247" s="3" t="s">
        <v>19</v>
      </c>
      <c r="H247" s="3" t="s">
        <v>19</v>
      </c>
      <c r="I247" s="3" t="s">
        <v>19</v>
      </c>
      <c r="J247" s="4">
        <f>E247/[1]Sheet2!B$7</f>
        <v>4.430850715759274E-5</v>
      </c>
      <c r="K247" s="2" t="s">
        <v>19</v>
      </c>
      <c r="L247" s="2" t="s">
        <v>19</v>
      </c>
      <c r="M247" s="6" t="s">
        <v>521</v>
      </c>
      <c r="N247" s="6">
        <v>0</v>
      </c>
      <c r="O247" s="2" t="s">
        <v>19</v>
      </c>
    </row>
    <row r="248" spans="1:15" ht="45" x14ac:dyDescent="0.2">
      <c r="A248" s="5">
        <f t="shared" si="9"/>
        <v>241</v>
      </c>
      <c r="B248" s="9" t="s">
        <v>494</v>
      </c>
      <c r="C248" s="13">
        <v>44196</v>
      </c>
      <c r="D248" s="10">
        <v>462947</v>
      </c>
      <c r="E248" s="6">
        <v>0</v>
      </c>
      <c r="F248" s="2" t="s">
        <v>19</v>
      </c>
      <c r="G248" s="3" t="s">
        <v>19</v>
      </c>
      <c r="H248" s="3" t="s">
        <v>19</v>
      </c>
      <c r="I248" s="3" t="s">
        <v>19</v>
      </c>
      <c r="J248" s="4">
        <f>E248/[1]Sheet2!B$7</f>
        <v>0</v>
      </c>
      <c r="K248" s="2" t="s">
        <v>19</v>
      </c>
      <c r="L248" s="2" t="s">
        <v>19</v>
      </c>
      <c r="M248" s="6"/>
      <c r="N248" s="6">
        <f>+D248-(E248+M248)</f>
        <v>462947</v>
      </c>
      <c r="O248" s="2" t="s">
        <v>19</v>
      </c>
    </row>
    <row r="249" spans="1:15" ht="30" x14ac:dyDescent="0.2">
      <c r="A249" s="5">
        <f t="shared" si="9"/>
        <v>242</v>
      </c>
      <c r="B249" s="9" t="s">
        <v>186</v>
      </c>
      <c r="C249" s="13">
        <v>43668</v>
      </c>
      <c r="D249" s="10">
        <v>69918318</v>
      </c>
      <c r="E249" s="6">
        <v>0</v>
      </c>
      <c r="F249" s="2" t="s">
        <v>19</v>
      </c>
      <c r="G249" s="3" t="s">
        <v>19</v>
      </c>
      <c r="H249" s="3" t="s">
        <v>19</v>
      </c>
      <c r="I249" s="3" t="s">
        <v>19</v>
      </c>
      <c r="J249" s="4">
        <f>E249/[1]Sheet2!B$7</f>
        <v>0</v>
      </c>
      <c r="K249" s="2" t="s">
        <v>19</v>
      </c>
      <c r="L249" s="2" t="s">
        <v>19</v>
      </c>
      <c r="M249" s="6">
        <v>69918318</v>
      </c>
      <c r="N249" s="6">
        <f>+D249-(E249+M249)</f>
        <v>0</v>
      </c>
      <c r="O249" s="2" t="s">
        <v>19</v>
      </c>
    </row>
    <row r="250" spans="1:15" ht="30" x14ac:dyDescent="0.2">
      <c r="A250" s="5">
        <f t="shared" si="9"/>
        <v>243</v>
      </c>
      <c r="B250" s="9" t="s">
        <v>187</v>
      </c>
      <c r="C250" s="13">
        <v>43754</v>
      </c>
      <c r="D250" s="10">
        <v>11467567</v>
      </c>
      <c r="E250" s="6">
        <v>0</v>
      </c>
      <c r="F250" s="2" t="s">
        <v>19</v>
      </c>
      <c r="G250" s="3" t="s">
        <v>19</v>
      </c>
      <c r="H250" s="3" t="s">
        <v>19</v>
      </c>
      <c r="I250" s="3" t="s">
        <v>19</v>
      </c>
      <c r="J250" s="4">
        <f>E250/[1]Sheet2!B$7</f>
        <v>0</v>
      </c>
      <c r="K250" s="2" t="s">
        <v>19</v>
      </c>
      <c r="L250" s="2" t="s">
        <v>19</v>
      </c>
      <c r="M250" s="6"/>
      <c r="N250" s="6">
        <f>+D250-(E250+M250)</f>
        <v>11467567</v>
      </c>
      <c r="O250" s="2" t="s">
        <v>19</v>
      </c>
    </row>
    <row r="251" spans="1:15" x14ac:dyDescent="0.2">
      <c r="A251" s="5">
        <f t="shared" si="9"/>
        <v>244</v>
      </c>
      <c r="B251" s="9" t="s">
        <v>188</v>
      </c>
      <c r="C251" s="13">
        <v>43680</v>
      </c>
      <c r="D251" s="10">
        <v>263000</v>
      </c>
      <c r="E251" s="6">
        <v>263000</v>
      </c>
      <c r="F251" s="2" t="s">
        <v>19</v>
      </c>
      <c r="G251" s="3" t="s">
        <v>19</v>
      </c>
      <c r="H251" s="3" t="s">
        <v>19</v>
      </c>
      <c r="I251" s="3" t="s">
        <v>19</v>
      </c>
      <c r="J251" s="4">
        <f>E251/[1]Sheet2!B$7</f>
        <v>1.1302335493402659E-5</v>
      </c>
      <c r="K251" s="2" t="s">
        <v>19</v>
      </c>
      <c r="L251" s="2" t="s">
        <v>19</v>
      </c>
      <c r="M251" s="6" t="s">
        <v>521</v>
      </c>
      <c r="N251" s="6">
        <v>0</v>
      </c>
      <c r="O251" s="2" t="s">
        <v>19</v>
      </c>
    </row>
    <row r="252" spans="1:15" ht="30" x14ac:dyDescent="0.2">
      <c r="A252" s="5">
        <f t="shared" si="9"/>
        <v>245</v>
      </c>
      <c r="B252" s="9" t="s">
        <v>189</v>
      </c>
      <c r="C252" s="13">
        <v>43669</v>
      </c>
      <c r="D252" s="10">
        <v>456667</v>
      </c>
      <c r="E252" s="6">
        <v>456667</v>
      </c>
      <c r="F252" s="2" t="s">
        <v>19</v>
      </c>
      <c r="G252" s="3" t="s">
        <v>19</v>
      </c>
      <c r="H252" s="3" t="s">
        <v>19</v>
      </c>
      <c r="I252" s="3" t="s">
        <v>19</v>
      </c>
      <c r="J252" s="4">
        <f>E252/[1]Sheet2!B$7</f>
        <v>1.9625108907854421E-5</v>
      </c>
      <c r="K252" s="2" t="s">
        <v>19</v>
      </c>
      <c r="L252" s="2" t="s">
        <v>19</v>
      </c>
      <c r="M252" s="6" t="s">
        <v>521</v>
      </c>
      <c r="N252" s="6">
        <v>0</v>
      </c>
      <c r="O252" s="2" t="s">
        <v>19</v>
      </c>
    </row>
    <row r="253" spans="1:15" x14ac:dyDescent="0.2">
      <c r="A253" s="5">
        <f t="shared" si="9"/>
        <v>246</v>
      </c>
      <c r="B253" s="9" t="s">
        <v>435</v>
      </c>
      <c r="C253" s="2" t="s">
        <v>19</v>
      </c>
      <c r="D253" s="10">
        <v>881802</v>
      </c>
      <c r="E253" s="6">
        <v>512482</v>
      </c>
      <c r="F253" s="2" t="s">
        <v>19</v>
      </c>
      <c r="G253" s="3" t="s">
        <v>19</v>
      </c>
      <c r="H253" s="3" t="s">
        <v>19</v>
      </c>
      <c r="I253" s="3" t="s">
        <v>19</v>
      </c>
      <c r="J253" s="4">
        <f>E253/[1]Sheet2!B$7</f>
        <v>2.2023739537376357E-5</v>
      </c>
      <c r="K253" s="2" t="s">
        <v>19</v>
      </c>
      <c r="L253" s="2" t="s">
        <v>19</v>
      </c>
      <c r="M253" s="6">
        <v>369320</v>
      </c>
      <c r="N253" s="6">
        <f>+D253-(E253+M253)</f>
        <v>0</v>
      </c>
      <c r="O253" s="2" t="s">
        <v>19</v>
      </c>
    </row>
    <row r="254" spans="1:15" x14ac:dyDescent="0.2">
      <c r="A254" s="5">
        <f t="shared" si="9"/>
        <v>247</v>
      </c>
      <c r="B254" s="9" t="s">
        <v>190</v>
      </c>
      <c r="C254" s="2" t="s">
        <v>520</v>
      </c>
      <c r="D254" s="10">
        <v>65709</v>
      </c>
      <c r="E254" s="6">
        <v>16602</v>
      </c>
      <c r="F254" s="2" t="s">
        <v>19</v>
      </c>
      <c r="G254" s="3" t="s">
        <v>19</v>
      </c>
      <c r="H254" s="3" t="s">
        <v>19</v>
      </c>
      <c r="I254" s="3" t="s">
        <v>19</v>
      </c>
      <c r="J254" s="4">
        <f>E254/[1]Sheet2!B$7</f>
        <v>7.1346529985350178E-7</v>
      </c>
      <c r="K254" s="2" t="s">
        <v>19</v>
      </c>
      <c r="L254" s="2" t="s">
        <v>19</v>
      </c>
      <c r="M254" s="6">
        <v>49107</v>
      </c>
      <c r="N254" s="6">
        <f>+D254-(E254+M254)</f>
        <v>0</v>
      </c>
      <c r="O254" s="2" t="s">
        <v>19</v>
      </c>
    </row>
    <row r="255" spans="1:15" ht="30" x14ac:dyDescent="0.2">
      <c r="A255" s="5">
        <f t="shared" si="9"/>
        <v>248</v>
      </c>
      <c r="B255" s="9" t="s">
        <v>191</v>
      </c>
      <c r="C255" s="13">
        <v>43666</v>
      </c>
      <c r="D255" s="10">
        <v>105847</v>
      </c>
      <c r="E255" s="6">
        <v>49329</v>
      </c>
      <c r="F255" s="2" t="s">
        <v>19</v>
      </c>
      <c r="G255" s="3" t="s">
        <v>19</v>
      </c>
      <c r="H255" s="3" t="s">
        <v>19</v>
      </c>
      <c r="I255" s="3" t="s">
        <v>19</v>
      </c>
      <c r="J255" s="4">
        <f>E255/[1]Sheet2!B$7</f>
        <v>2.1198969868975658E-6</v>
      </c>
      <c r="K255" s="2" t="s">
        <v>19</v>
      </c>
      <c r="L255" s="2" t="s">
        <v>19</v>
      </c>
      <c r="M255" s="6">
        <v>56518</v>
      </c>
      <c r="N255" s="6">
        <f>+D255-(E255+M255)</f>
        <v>0</v>
      </c>
      <c r="O255" s="2" t="s">
        <v>19</v>
      </c>
    </row>
    <row r="256" spans="1:15" x14ac:dyDescent="0.2">
      <c r="A256" s="5">
        <f t="shared" si="9"/>
        <v>249</v>
      </c>
      <c r="B256" s="9" t="s">
        <v>192</v>
      </c>
      <c r="C256" s="13">
        <v>43754</v>
      </c>
      <c r="D256" s="10">
        <v>4274182</v>
      </c>
      <c r="E256" s="6">
        <v>1402359</v>
      </c>
      <c r="F256" s="2" t="s">
        <v>19</v>
      </c>
      <c r="G256" s="3" t="s">
        <v>19</v>
      </c>
      <c r="H256" s="3" t="s">
        <v>19</v>
      </c>
      <c r="I256" s="3" t="s">
        <v>19</v>
      </c>
      <c r="J256" s="4">
        <f>E256/[1]Sheet2!B$7</f>
        <v>6.0265900761188823E-5</v>
      </c>
      <c r="K256" s="2" t="s">
        <v>19</v>
      </c>
      <c r="L256" s="2" t="s">
        <v>19</v>
      </c>
      <c r="M256" s="6">
        <v>2871823</v>
      </c>
      <c r="N256" s="6">
        <f>+D256-(E256+M256)</f>
        <v>0</v>
      </c>
      <c r="O256" s="2" t="s">
        <v>19</v>
      </c>
    </row>
    <row r="257" spans="1:15" x14ac:dyDescent="0.2">
      <c r="A257" s="5">
        <f t="shared" si="9"/>
        <v>250</v>
      </c>
      <c r="B257" s="9" t="s">
        <v>437</v>
      </c>
      <c r="C257" s="2" t="s">
        <v>19</v>
      </c>
      <c r="D257" s="10">
        <v>235613</v>
      </c>
      <c r="E257" s="6">
        <v>0</v>
      </c>
      <c r="F257" s="2" t="s">
        <v>19</v>
      </c>
      <c r="G257" s="3" t="s">
        <v>19</v>
      </c>
      <c r="H257" s="3" t="s">
        <v>19</v>
      </c>
      <c r="I257" s="3" t="s">
        <v>19</v>
      </c>
      <c r="J257" s="4">
        <f>E257/[1]Sheet2!B$7</f>
        <v>0</v>
      </c>
      <c r="K257" s="2" t="s">
        <v>19</v>
      </c>
      <c r="L257" s="2" t="s">
        <v>19</v>
      </c>
      <c r="M257" s="6"/>
      <c r="N257" s="6">
        <f>+D257-(E257+M257)</f>
        <v>235613</v>
      </c>
      <c r="O257" s="2" t="s">
        <v>19</v>
      </c>
    </row>
    <row r="258" spans="1:15" x14ac:dyDescent="0.2">
      <c r="A258" s="5">
        <f t="shared" si="9"/>
        <v>251</v>
      </c>
      <c r="B258" s="9" t="s">
        <v>436</v>
      </c>
      <c r="C258" s="13">
        <v>43673</v>
      </c>
      <c r="D258" s="10">
        <v>304255</v>
      </c>
      <c r="E258" s="6">
        <v>304255</v>
      </c>
      <c r="F258" s="2" t="s">
        <v>19</v>
      </c>
      <c r="G258" s="3" t="s">
        <v>19</v>
      </c>
      <c r="H258" s="3" t="s">
        <v>19</v>
      </c>
      <c r="I258" s="3" t="s">
        <v>19</v>
      </c>
      <c r="J258" s="4">
        <f>E258/[1]Sheet2!B$7</f>
        <v>1.307525507811873E-5</v>
      </c>
      <c r="K258" s="2" t="s">
        <v>19</v>
      </c>
      <c r="L258" s="2" t="s">
        <v>19</v>
      </c>
      <c r="M258" s="6" t="s">
        <v>521</v>
      </c>
      <c r="N258" s="6">
        <v>0</v>
      </c>
      <c r="O258" s="2" t="s">
        <v>19</v>
      </c>
    </row>
    <row r="259" spans="1:15" ht="30" x14ac:dyDescent="0.2">
      <c r="A259" s="5">
        <f t="shared" si="9"/>
        <v>252</v>
      </c>
      <c r="B259" s="9" t="s">
        <v>193</v>
      </c>
      <c r="C259" s="13">
        <v>43675</v>
      </c>
      <c r="D259" s="10">
        <v>418081</v>
      </c>
      <c r="E259" s="6">
        <v>382565</v>
      </c>
      <c r="F259" s="2" t="s">
        <v>19</v>
      </c>
      <c r="G259" s="3" t="s">
        <v>19</v>
      </c>
      <c r="H259" s="3" t="s">
        <v>19</v>
      </c>
      <c r="I259" s="3" t="s">
        <v>19</v>
      </c>
      <c r="J259" s="4">
        <f>E259/[1]Sheet2!B$7</f>
        <v>1.6440600676933796E-5</v>
      </c>
      <c r="K259" s="2" t="s">
        <v>19</v>
      </c>
      <c r="L259" s="2" t="s">
        <v>19</v>
      </c>
      <c r="M259" s="6">
        <v>35516</v>
      </c>
      <c r="N259" s="6">
        <f t="shared" ref="N259:N270" si="11">+D259-(E259+M259)</f>
        <v>0</v>
      </c>
      <c r="O259" s="2" t="s">
        <v>19</v>
      </c>
    </row>
    <row r="260" spans="1:15" x14ac:dyDescent="0.2">
      <c r="A260" s="5">
        <f t="shared" si="9"/>
        <v>253</v>
      </c>
      <c r="B260" s="9" t="s">
        <v>194</v>
      </c>
      <c r="C260" s="13">
        <v>43672</v>
      </c>
      <c r="D260" s="10">
        <v>77000</v>
      </c>
      <c r="E260" s="6">
        <v>0</v>
      </c>
      <c r="F260" s="2" t="s">
        <v>19</v>
      </c>
      <c r="G260" s="3" t="s">
        <v>19</v>
      </c>
      <c r="H260" s="3" t="s">
        <v>19</v>
      </c>
      <c r="I260" s="3" t="s">
        <v>19</v>
      </c>
      <c r="J260" s="4">
        <f>E260/[1]Sheet2!B$7</f>
        <v>0</v>
      </c>
      <c r="K260" s="2" t="s">
        <v>19</v>
      </c>
      <c r="L260" s="2" t="s">
        <v>19</v>
      </c>
      <c r="M260" s="6"/>
      <c r="N260" s="6">
        <f t="shared" si="11"/>
        <v>77000</v>
      </c>
      <c r="O260" s="2" t="s">
        <v>19</v>
      </c>
    </row>
    <row r="261" spans="1:15" x14ac:dyDescent="0.2">
      <c r="A261" s="5">
        <f t="shared" si="9"/>
        <v>254</v>
      </c>
      <c r="B261" s="9" t="s">
        <v>438</v>
      </c>
      <c r="C261" s="13">
        <v>43672</v>
      </c>
      <c r="D261" s="10">
        <v>1280666</v>
      </c>
      <c r="E261" s="6">
        <v>0</v>
      </c>
      <c r="F261" s="2" t="s">
        <v>19</v>
      </c>
      <c r="G261" s="3" t="s">
        <v>19</v>
      </c>
      <c r="H261" s="3" t="s">
        <v>19</v>
      </c>
      <c r="I261" s="3" t="s">
        <v>19</v>
      </c>
      <c r="J261" s="4">
        <f>E261/[1]Sheet2!B$7</f>
        <v>0</v>
      </c>
      <c r="K261" s="2" t="s">
        <v>19</v>
      </c>
      <c r="L261" s="2" t="s">
        <v>19</v>
      </c>
      <c r="M261" s="6"/>
      <c r="N261" s="6">
        <f t="shared" si="11"/>
        <v>1280666</v>
      </c>
      <c r="O261" s="2" t="s">
        <v>19</v>
      </c>
    </row>
    <row r="262" spans="1:15" ht="30" x14ac:dyDescent="0.2">
      <c r="A262" s="5">
        <f t="shared" si="9"/>
        <v>255</v>
      </c>
      <c r="B262" s="9" t="s">
        <v>195</v>
      </c>
      <c r="C262" s="13">
        <v>43664</v>
      </c>
      <c r="D262" s="10">
        <v>6633860</v>
      </c>
      <c r="E262" s="6">
        <v>6567959</v>
      </c>
      <c r="F262" s="2" t="s">
        <v>19</v>
      </c>
      <c r="G262" s="3" t="s">
        <v>19</v>
      </c>
      <c r="H262" s="3" t="s">
        <v>19</v>
      </c>
      <c r="I262" s="3" t="s">
        <v>19</v>
      </c>
      <c r="J262" s="4">
        <f>E262/[1]Sheet2!B$7</f>
        <v>2.8225580275632487E-4</v>
      </c>
      <c r="K262" s="2" t="s">
        <v>19</v>
      </c>
      <c r="L262" s="2" t="s">
        <v>19</v>
      </c>
      <c r="M262" s="6">
        <v>65901</v>
      </c>
      <c r="N262" s="6">
        <f t="shared" si="11"/>
        <v>0</v>
      </c>
      <c r="O262" s="2" t="s">
        <v>19</v>
      </c>
    </row>
    <row r="263" spans="1:15" ht="30" x14ac:dyDescent="0.2">
      <c r="A263" s="5">
        <f t="shared" si="9"/>
        <v>256</v>
      </c>
      <c r="B263" s="9" t="s">
        <v>196</v>
      </c>
      <c r="C263" s="2" t="s">
        <v>19</v>
      </c>
      <c r="D263" s="10">
        <v>57196421</v>
      </c>
      <c r="E263" s="6">
        <v>39979056</v>
      </c>
      <c r="F263" s="2" t="s">
        <v>19</v>
      </c>
      <c r="G263" s="3" t="s">
        <v>19</v>
      </c>
      <c r="H263" s="3" t="s">
        <v>19</v>
      </c>
      <c r="I263" s="3" t="s">
        <v>19</v>
      </c>
      <c r="J263" s="4">
        <f>E263/[1]Sheet2!B$7</f>
        <v>1.718086325557158E-3</v>
      </c>
      <c r="K263" s="2" t="s">
        <v>19</v>
      </c>
      <c r="L263" s="2" t="s">
        <v>19</v>
      </c>
      <c r="M263" s="6">
        <v>17217365</v>
      </c>
      <c r="N263" s="6">
        <f t="shared" si="11"/>
        <v>0</v>
      </c>
      <c r="O263" s="2" t="s">
        <v>19</v>
      </c>
    </row>
    <row r="264" spans="1:15" x14ac:dyDescent="0.2">
      <c r="A264" s="5">
        <f t="shared" si="9"/>
        <v>257</v>
      </c>
      <c r="B264" s="9" t="s">
        <v>197</v>
      </c>
      <c r="C264" s="13">
        <v>43675</v>
      </c>
      <c r="D264" s="10">
        <v>461975</v>
      </c>
      <c r="E264" s="6">
        <v>454037</v>
      </c>
      <c r="F264" s="2" t="s">
        <v>19</v>
      </c>
      <c r="G264" s="3" t="s">
        <v>19</v>
      </c>
      <c r="H264" s="3" t="s">
        <v>19</v>
      </c>
      <c r="I264" s="3" t="s">
        <v>19</v>
      </c>
      <c r="J264" s="4">
        <f>E264/[1]Sheet2!B$7</f>
        <v>1.9512085552920392E-5</v>
      </c>
      <c r="K264" s="2" t="s">
        <v>19</v>
      </c>
      <c r="L264" s="2" t="s">
        <v>19</v>
      </c>
      <c r="M264" s="6">
        <v>7938</v>
      </c>
      <c r="N264" s="6">
        <f t="shared" si="11"/>
        <v>0</v>
      </c>
      <c r="O264" s="2" t="s">
        <v>19</v>
      </c>
    </row>
    <row r="265" spans="1:15" x14ac:dyDescent="0.2">
      <c r="A265" s="5">
        <f t="shared" ref="A265:A328" si="12">+A264+1</f>
        <v>258</v>
      </c>
      <c r="B265" s="9" t="s">
        <v>198</v>
      </c>
      <c r="C265" s="13">
        <v>44089</v>
      </c>
      <c r="D265" s="10">
        <v>226772</v>
      </c>
      <c r="E265" s="6">
        <v>0</v>
      </c>
      <c r="F265" s="2" t="s">
        <v>19</v>
      </c>
      <c r="G265" s="3" t="s">
        <v>19</v>
      </c>
      <c r="H265" s="3" t="s">
        <v>19</v>
      </c>
      <c r="I265" s="3" t="s">
        <v>19</v>
      </c>
      <c r="J265" s="4">
        <f>E265/[1]Sheet2!B$7</f>
        <v>0</v>
      </c>
      <c r="K265" s="2" t="s">
        <v>19</v>
      </c>
      <c r="L265" s="2" t="s">
        <v>19</v>
      </c>
      <c r="M265" s="6"/>
      <c r="N265" s="6">
        <f t="shared" si="11"/>
        <v>226772</v>
      </c>
      <c r="O265" s="2" t="s">
        <v>19</v>
      </c>
    </row>
    <row r="266" spans="1:15" ht="30" x14ac:dyDescent="0.2">
      <c r="A266" s="5">
        <f t="shared" si="12"/>
        <v>259</v>
      </c>
      <c r="B266" s="9" t="s">
        <v>199</v>
      </c>
      <c r="C266" s="13">
        <v>44235</v>
      </c>
      <c r="D266" s="10">
        <v>12898619</v>
      </c>
      <c r="E266" s="6">
        <v>0</v>
      </c>
      <c r="F266" s="2" t="s">
        <v>19</v>
      </c>
      <c r="G266" s="3" t="s">
        <v>19</v>
      </c>
      <c r="H266" s="3" t="s">
        <v>19</v>
      </c>
      <c r="I266" s="3" t="s">
        <v>19</v>
      </c>
      <c r="J266" s="4">
        <f>E266/[1]Sheet2!B$7</f>
        <v>0</v>
      </c>
      <c r="K266" s="2" t="s">
        <v>19</v>
      </c>
      <c r="L266" s="2" t="s">
        <v>19</v>
      </c>
      <c r="M266" s="6"/>
      <c r="N266" s="6">
        <f t="shared" si="11"/>
        <v>12898619</v>
      </c>
      <c r="O266" s="2" t="s">
        <v>19</v>
      </c>
    </row>
    <row r="267" spans="1:15" x14ac:dyDescent="0.2">
      <c r="A267" s="5">
        <f t="shared" si="12"/>
        <v>260</v>
      </c>
      <c r="B267" s="9" t="s">
        <v>200</v>
      </c>
      <c r="C267" s="13">
        <v>43673</v>
      </c>
      <c r="D267" s="10">
        <v>402000</v>
      </c>
      <c r="E267" s="6">
        <v>0</v>
      </c>
      <c r="F267" s="2" t="s">
        <v>19</v>
      </c>
      <c r="G267" s="3" t="s">
        <v>19</v>
      </c>
      <c r="H267" s="3" t="s">
        <v>19</v>
      </c>
      <c r="I267" s="3" t="s">
        <v>19</v>
      </c>
      <c r="J267" s="4">
        <f>E267/[1]Sheet2!B$7</f>
        <v>0</v>
      </c>
      <c r="K267" s="2" t="s">
        <v>19</v>
      </c>
      <c r="L267" s="2" t="s">
        <v>19</v>
      </c>
      <c r="M267" s="6"/>
      <c r="N267" s="6">
        <f t="shared" si="11"/>
        <v>402000</v>
      </c>
      <c r="O267" s="2" t="s">
        <v>19</v>
      </c>
    </row>
    <row r="268" spans="1:15" x14ac:dyDescent="0.2">
      <c r="A268" s="5">
        <f t="shared" si="12"/>
        <v>261</v>
      </c>
      <c r="B268" s="9" t="s">
        <v>201</v>
      </c>
      <c r="C268" s="13">
        <v>43671</v>
      </c>
      <c r="D268" s="10">
        <v>9966418</v>
      </c>
      <c r="E268" s="6">
        <v>7086314</v>
      </c>
      <c r="F268" s="2" t="s">
        <v>19</v>
      </c>
      <c r="G268" s="3" t="s">
        <v>19</v>
      </c>
      <c r="H268" s="3" t="s">
        <v>19</v>
      </c>
      <c r="I268" s="3" t="s">
        <v>19</v>
      </c>
      <c r="J268" s="4">
        <f>E268/[1]Sheet2!B$7</f>
        <v>3.0453193246994742E-4</v>
      </c>
      <c r="K268" s="2" t="s">
        <v>19</v>
      </c>
      <c r="L268" s="2" t="s">
        <v>19</v>
      </c>
      <c r="M268" s="6">
        <v>2880104</v>
      </c>
      <c r="N268" s="6">
        <f t="shared" si="11"/>
        <v>0</v>
      </c>
      <c r="O268" s="2" t="s">
        <v>19</v>
      </c>
    </row>
    <row r="269" spans="1:15" ht="45" x14ac:dyDescent="0.2">
      <c r="A269" s="5">
        <f t="shared" si="12"/>
        <v>262</v>
      </c>
      <c r="B269" s="9" t="s">
        <v>202</v>
      </c>
      <c r="C269" s="13">
        <v>43676</v>
      </c>
      <c r="D269" s="10">
        <v>8454067</v>
      </c>
      <c r="E269" s="6">
        <v>2176484</v>
      </c>
      <c r="F269" s="2" t="s">
        <v>19</v>
      </c>
      <c r="G269" s="3" t="s">
        <v>19</v>
      </c>
      <c r="H269" s="3" t="s">
        <v>19</v>
      </c>
      <c r="I269" s="3" t="s">
        <v>19</v>
      </c>
      <c r="J269" s="4">
        <f>E269/[1]Sheet2!B$7</f>
        <v>9.3533659178794652E-5</v>
      </c>
      <c r="K269" s="2" t="s">
        <v>19</v>
      </c>
      <c r="L269" s="2" t="s">
        <v>19</v>
      </c>
      <c r="M269" s="6">
        <v>6277583</v>
      </c>
      <c r="N269" s="6">
        <f t="shared" si="11"/>
        <v>0</v>
      </c>
      <c r="O269" s="2" t="s">
        <v>19</v>
      </c>
    </row>
    <row r="270" spans="1:15" ht="30" x14ac:dyDescent="0.2">
      <c r="A270" s="5">
        <f t="shared" si="12"/>
        <v>263</v>
      </c>
      <c r="B270" s="9" t="s">
        <v>203</v>
      </c>
      <c r="C270" s="13">
        <v>43673</v>
      </c>
      <c r="D270" s="10">
        <v>6106292</v>
      </c>
      <c r="E270" s="6">
        <v>5179776</v>
      </c>
      <c r="F270" s="2" t="s">
        <v>19</v>
      </c>
      <c r="G270" s="3" t="s">
        <v>19</v>
      </c>
      <c r="H270" s="3" t="s">
        <v>19</v>
      </c>
      <c r="I270" s="3" t="s">
        <v>19</v>
      </c>
      <c r="J270" s="4">
        <f>E270/[1]Sheet2!B$7</f>
        <v>2.2259911077062835E-4</v>
      </c>
      <c r="K270" s="2" t="s">
        <v>19</v>
      </c>
      <c r="L270" s="2" t="s">
        <v>19</v>
      </c>
      <c r="M270" s="6">
        <v>926516</v>
      </c>
      <c r="N270" s="6">
        <f t="shared" si="11"/>
        <v>0</v>
      </c>
      <c r="O270" s="2" t="s">
        <v>19</v>
      </c>
    </row>
    <row r="271" spans="1:15" x14ac:dyDescent="0.2">
      <c r="A271" s="5">
        <f t="shared" si="12"/>
        <v>264</v>
      </c>
      <c r="B271" s="9" t="s">
        <v>204</v>
      </c>
      <c r="C271" s="2" t="s">
        <v>19</v>
      </c>
      <c r="D271" s="10">
        <v>32000</v>
      </c>
      <c r="E271" s="6">
        <v>32000</v>
      </c>
      <c r="F271" s="2" t="s">
        <v>19</v>
      </c>
      <c r="G271" s="3" t="s">
        <v>19</v>
      </c>
      <c r="H271" s="3" t="s">
        <v>19</v>
      </c>
      <c r="I271" s="3" t="s">
        <v>19</v>
      </c>
      <c r="J271" s="4">
        <f>E271/[1]Sheet2!B$7</f>
        <v>1.3751891094634415E-6</v>
      </c>
      <c r="K271" s="2" t="s">
        <v>19</v>
      </c>
      <c r="L271" s="2" t="s">
        <v>19</v>
      </c>
      <c r="M271" s="6" t="s">
        <v>521</v>
      </c>
      <c r="N271" s="6">
        <v>0</v>
      </c>
      <c r="O271" s="2" t="s">
        <v>19</v>
      </c>
    </row>
    <row r="272" spans="1:15" x14ac:dyDescent="0.2">
      <c r="A272" s="5">
        <f t="shared" si="12"/>
        <v>265</v>
      </c>
      <c r="B272" s="9" t="s">
        <v>495</v>
      </c>
      <c r="C272" s="13">
        <v>43672</v>
      </c>
      <c r="D272" s="10">
        <v>3543235</v>
      </c>
      <c r="E272" s="6">
        <v>3050117</v>
      </c>
      <c r="F272" s="2" t="s">
        <v>19</v>
      </c>
      <c r="G272" s="3" t="s">
        <v>19</v>
      </c>
      <c r="H272" s="3" t="s">
        <v>19</v>
      </c>
      <c r="I272" s="3" t="s">
        <v>19</v>
      </c>
      <c r="J272" s="4">
        <f>E272/[1]Sheet2!B$7</f>
        <v>1.3107774003091573E-4</v>
      </c>
      <c r="K272" s="2" t="s">
        <v>19</v>
      </c>
      <c r="L272" s="2" t="s">
        <v>19</v>
      </c>
      <c r="M272" s="6">
        <v>493118</v>
      </c>
      <c r="N272" s="6">
        <f>+D272-(E272+M272)</f>
        <v>0</v>
      </c>
      <c r="O272" s="2" t="s">
        <v>19</v>
      </c>
    </row>
    <row r="273" spans="1:15" x14ac:dyDescent="0.2">
      <c r="A273" s="5">
        <f t="shared" si="12"/>
        <v>266</v>
      </c>
      <c r="B273" s="9" t="s">
        <v>496</v>
      </c>
      <c r="C273" s="13">
        <v>43674</v>
      </c>
      <c r="D273" s="10">
        <v>2722605</v>
      </c>
      <c r="E273" s="6">
        <v>2345198</v>
      </c>
      <c r="F273" s="2" t="s">
        <v>19</v>
      </c>
      <c r="G273" s="3" t="s">
        <v>19</v>
      </c>
      <c r="H273" s="3" t="s">
        <v>19</v>
      </c>
      <c r="I273" s="3" t="s">
        <v>19</v>
      </c>
      <c r="J273" s="4">
        <f>E273/[1]Sheet2!B$7</f>
        <v>1.0078408591048263E-4</v>
      </c>
      <c r="K273" s="2" t="s">
        <v>19</v>
      </c>
      <c r="L273" s="2" t="s">
        <v>19</v>
      </c>
      <c r="M273" s="6">
        <v>377407</v>
      </c>
      <c r="N273" s="6">
        <f>+D273-(E273+M273)</f>
        <v>0</v>
      </c>
      <c r="O273" s="2" t="s">
        <v>19</v>
      </c>
    </row>
    <row r="274" spans="1:15" x14ac:dyDescent="0.2">
      <c r="A274" s="5">
        <f t="shared" si="12"/>
        <v>267</v>
      </c>
      <c r="B274" s="9" t="s">
        <v>498</v>
      </c>
      <c r="C274" s="13">
        <v>43674</v>
      </c>
      <c r="D274" s="10">
        <v>1726074</v>
      </c>
      <c r="E274" s="6">
        <v>0</v>
      </c>
      <c r="F274" s="2" t="s">
        <v>19</v>
      </c>
      <c r="G274" s="3" t="s">
        <v>19</v>
      </c>
      <c r="H274" s="3" t="s">
        <v>19</v>
      </c>
      <c r="I274" s="3" t="s">
        <v>19</v>
      </c>
      <c r="J274" s="4">
        <f>E274/[1]Sheet2!B$7</f>
        <v>0</v>
      </c>
      <c r="K274" s="2" t="s">
        <v>19</v>
      </c>
      <c r="L274" s="2" t="s">
        <v>19</v>
      </c>
      <c r="M274" s="6"/>
      <c r="N274" s="6">
        <f>+D274-(E274+M274)</f>
        <v>1726074</v>
      </c>
      <c r="O274" s="2" t="s">
        <v>19</v>
      </c>
    </row>
    <row r="275" spans="1:15" x14ac:dyDescent="0.2">
      <c r="A275" s="5">
        <f t="shared" si="12"/>
        <v>268</v>
      </c>
      <c r="B275" s="9" t="s">
        <v>534</v>
      </c>
      <c r="C275" s="13">
        <v>45009</v>
      </c>
      <c r="D275" s="10">
        <v>49988308</v>
      </c>
      <c r="E275" s="6">
        <v>0</v>
      </c>
      <c r="F275" s="2" t="s">
        <v>19</v>
      </c>
      <c r="G275" s="3" t="s">
        <v>19</v>
      </c>
      <c r="H275" s="3" t="s">
        <v>19</v>
      </c>
      <c r="I275" s="3" t="s">
        <v>19</v>
      </c>
      <c r="J275" s="4">
        <f>E275/[1]Sheet2!B$7</f>
        <v>0</v>
      </c>
      <c r="K275" s="2" t="s">
        <v>19</v>
      </c>
      <c r="L275" s="2" t="s">
        <v>19</v>
      </c>
      <c r="M275" s="6">
        <v>0</v>
      </c>
      <c r="N275" s="6">
        <f>+D275-(E275+M275)</f>
        <v>49988308</v>
      </c>
      <c r="O275" s="2" t="s">
        <v>19</v>
      </c>
    </row>
    <row r="276" spans="1:15" x14ac:dyDescent="0.2">
      <c r="A276" s="5">
        <f t="shared" si="12"/>
        <v>269</v>
      </c>
      <c r="B276" s="9" t="s">
        <v>205</v>
      </c>
      <c r="C276" s="13">
        <v>43664</v>
      </c>
      <c r="D276" s="10">
        <v>6043228</v>
      </c>
      <c r="E276" s="6">
        <v>4973317</v>
      </c>
      <c r="F276" s="2" t="s">
        <v>19</v>
      </c>
      <c r="G276" s="3" t="s">
        <v>19</v>
      </c>
      <c r="H276" s="3" t="s">
        <v>19</v>
      </c>
      <c r="I276" s="3" t="s">
        <v>19</v>
      </c>
      <c r="J276" s="4">
        <f>E276/[1]Sheet2!B$7</f>
        <v>2.1372660550966858E-4</v>
      </c>
      <c r="K276" s="2" t="s">
        <v>19</v>
      </c>
      <c r="L276" s="2" t="s">
        <v>19</v>
      </c>
      <c r="M276" s="6">
        <v>1069911</v>
      </c>
      <c r="N276" s="6">
        <f>+D276-(E276+M276)</f>
        <v>0</v>
      </c>
      <c r="O276" s="2" t="s">
        <v>19</v>
      </c>
    </row>
    <row r="277" spans="1:15" x14ac:dyDescent="0.2">
      <c r="A277" s="5">
        <f t="shared" si="12"/>
        <v>270</v>
      </c>
      <c r="B277" s="9" t="s">
        <v>206</v>
      </c>
      <c r="C277" s="13">
        <v>43663</v>
      </c>
      <c r="D277" s="10">
        <v>242307</v>
      </c>
      <c r="E277" s="6">
        <v>242307</v>
      </c>
      <c r="F277" s="2" t="s">
        <v>19</v>
      </c>
      <c r="G277" s="3" t="s">
        <v>19</v>
      </c>
      <c r="H277" s="3" t="s">
        <v>19</v>
      </c>
      <c r="I277" s="3" t="s">
        <v>19</v>
      </c>
      <c r="J277" s="4">
        <f>E277/[1]Sheet2!B$7</f>
        <v>1.041306086083619E-5</v>
      </c>
      <c r="K277" s="2" t="s">
        <v>19</v>
      </c>
      <c r="L277" s="2" t="s">
        <v>19</v>
      </c>
      <c r="M277" s="6" t="s">
        <v>521</v>
      </c>
      <c r="N277" s="6">
        <v>0</v>
      </c>
      <c r="O277" s="2" t="s">
        <v>19</v>
      </c>
    </row>
    <row r="278" spans="1:15" x14ac:dyDescent="0.2">
      <c r="A278" s="5">
        <f t="shared" si="12"/>
        <v>271</v>
      </c>
      <c r="B278" s="9" t="s">
        <v>207</v>
      </c>
      <c r="C278" s="13">
        <v>43729</v>
      </c>
      <c r="D278" s="10">
        <v>2301215</v>
      </c>
      <c r="E278" s="6">
        <v>2301215</v>
      </c>
      <c r="F278" s="2" t="s">
        <v>19</v>
      </c>
      <c r="G278" s="3" t="s">
        <v>19</v>
      </c>
      <c r="H278" s="3" t="s">
        <v>19</v>
      </c>
      <c r="I278" s="3" t="s">
        <v>19</v>
      </c>
      <c r="J278" s="4">
        <f>E278/[1]Sheet2!B$7</f>
        <v>9.8893931454184796E-5</v>
      </c>
      <c r="K278" s="2" t="s">
        <v>19</v>
      </c>
      <c r="L278" s="2" t="s">
        <v>19</v>
      </c>
      <c r="M278" s="6" t="s">
        <v>521</v>
      </c>
      <c r="N278" s="6">
        <v>0</v>
      </c>
      <c r="O278" s="2" t="s">
        <v>19</v>
      </c>
    </row>
    <row r="279" spans="1:15" ht="30" x14ac:dyDescent="0.2">
      <c r="A279" s="5">
        <f t="shared" si="12"/>
        <v>272</v>
      </c>
      <c r="B279" s="9" t="s">
        <v>497</v>
      </c>
      <c r="C279" s="13">
        <v>43741</v>
      </c>
      <c r="D279" s="10">
        <v>933350</v>
      </c>
      <c r="E279" s="6">
        <v>781046</v>
      </c>
      <c r="F279" s="2" t="s">
        <v>19</v>
      </c>
      <c r="G279" s="3" t="s">
        <v>19</v>
      </c>
      <c r="H279" s="3" t="s">
        <v>19</v>
      </c>
      <c r="I279" s="3" t="s">
        <v>19</v>
      </c>
      <c r="J279" s="4">
        <f>E279/[1]Sheet2!B$7</f>
        <v>3.3565186037186973E-5</v>
      </c>
      <c r="K279" s="2" t="s">
        <v>19</v>
      </c>
      <c r="L279" s="2" t="s">
        <v>19</v>
      </c>
      <c r="M279" s="6">
        <v>152304</v>
      </c>
      <c r="N279" s="6">
        <f>+D279-(E279+M279)</f>
        <v>0</v>
      </c>
      <c r="O279" s="2" t="s">
        <v>19</v>
      </c>
    </row>
    <row r="280" spans="1:15" ht="30" x14ac:dyDescent="0.2">
      <c r="A280" s="5">
        <f t="shared" si="12"/>
        <v>273</v>
      </c>
      <c r="B280" s="9" t="s">
        <v>208</v>
      </c>
      <c r="C280" s="13">
        <v>43671</v>
      </c>
      <c r="D280" s="10">
        <v>564288</v>
      </c>
      <c r="E280" s="6">
        <v>562439</v>
      </c>
      <c r="F280" s="2" t="s">
        <v>19</v>
      </c>
      <c r="G280" s="3" t="s">
        <v>19</v>
      </c>
      <c r="H280" s="3" t="s">
        <v>19</v>
      </c>
      <c r="I280" s="3" t="s">
        <v>19</v>
      </c>
      <c r="J280" s="4">
        <f>E280/[1]Sheet2!B$7</f>
        <v>2.4170624610547143E-5</v>
      </c>
      <c r="K280" s="2" t="s">
        <v>19</v>
      </c>
      <c r="L280" s="2" t="s">
        <v>19</v>
      </c>
      <c r="M280" s="6">
        <v>1849</v>
      </c>
      <c r="N280" s="6">
        <f>+D280-(E280+M280)</f>
        <v>0</v>
      </c>
      <c r="O280" s="2" t="s">
        <v>19</v>
      </c>
    </row>
    <row r="281" spans="1:15" x14ac:dyDescent="0.2">
      <c r="A281" s="5">
        <f t="shared" si="12"/>
        <v>274</v>
      </c>
      <c r="B281" s="9" t="s">
        <v>209</v>
      </c>
      <c r="C281" s="13">
        <v>43669</v>
      </c>
      <c r="D281" s="10">
        <v>6583213</v>
      </c>
      <c r="E281" s="6">
        <v>4209127</v>
      </c>
      <c r="F281" s="2" t="s">
        <v>19</v>
      </c>
      <c r="G281" s="3" t="s">
        <v>19</v>
      </c>
      <c r="H281" s="3" t="s">
        <v>19</v>
      </c>
      <c r="I281" s="3" t="s">
        <v>19</v>
      </c>
      <c r="J281" s="4">
        <f>E281/[1]Sheet2!B$7</f>
        <v>1.8088580033589146E-4</v>
      </c>
      <c r="K281" s="2" t="s">
        <v>19</v>
      </c>
      <c r="L281" s="2" t="s">
        <v>19</v>
      </c>
      <c r="M281" s="6">
        <v>2374086</v>
      </c>
      <c r="N281" s="6">
        <f>+D281-(E281+M281)</f>
        <v>0</v>
      </c>
      <c r="O281" s="2" t="s">
        <v>19</v>
      </c>
    </row>
    <row r="282" spans="1:15" x14ac:dyDescent="0.2">
      <c r="A282" s="5">
        <f t="shared" si="12"/>
        <v>275</v>
      </c>
      <c r="B282" s="9" t="s">
        <v>527</v>
      </c>
      <c r="C282" s="13">
        <v>43672</v>
      </c>
      <c r="D282" s="10">
        <v>315568</v>
      </c>
      <c r="E282" s="6">
        <v>46976</v>
      </c>
      <c r="F282" s="2" t="s">
        <v>19</v>
      </c>
      <c r="G282" s="3" t="s">
        <v>19</v>
      </c>
      <c r="H282" s="3" t="s">
        <v>19</v>
      </c>
      <c r="I282" s="3" t="s">
        <v>19</v>
      </c>
      <c r="J282" s="4">
        <f>E282/[1]Sheet2!B$7</f>
        <v>2.0187776126923323E-6</v>
      </c>
      <c r="K282" s="2" t="s">
        <v>19</v>
      </c>
      <c r="L282" s="2" t="s">
        <v>19</v>
      </c>
      <c r="M282" s="6">
        <v>268592</v>
      </c>
      <c r="N282" s="6">
        <f>+D282-(E282+M282)</f>
        <v>0</v>
      </c>
      <c r="O282" s="2" t="s">
        <v>19</v>
      </c>
    </row>
    <row r="283" spans="1:15" ht="30" x14ac:dyDescent="0.2">
      <c r="A283" s="5">
        <f t="shared" si="12"/>
        <v>276</v>
      </c>
      <c r="B283" s="9" t="s">
        <v>210</v>
      </c>
      <c r="C283" s="13">
        <v>43755</v>
      </c>
      <c r="D283" s="10">
        <v>411467</v>
      </c>
      <c r="E283" s="6">
        <v>411467</v>
      </c>
      <c r="F283" s="2" t="s">
        <v>19</v>
      </c>
      <c r="G283" s="3" t="s">
        <v>19</v>
      </c>
      <c r="H283" s="3" t="s">
        <v>19</v>
      </c>
      <c r="I283" s="3" t="s">
        <v>19</v>
      </c>
      <c r="J283" s="4">
        <f>E283/[1]Sheet2!B$7</f>
        <v>1.768265429073731E-5</v>
      </c>
      <c r="K283" s="2" t="s">
        <v>19</v>
      </c>
      <c r="L283" s="2" t="s">
        <v>19</v>
      </c>
      <c r="M283" s="6" t="s">
        <v>521</v>
      </c>
      <c r="N283" s="6">
        <v>0</v>
      </c>
      <c r="O283" s="2" t="s">
        <v>19</v>
      </c>
    </row>
    <row r="284" spans="1:15" x14ac:dyDescent="0.2">
      <c r="A284" s="5">
        <f t="shared" si="12"/>
        <v>277</v>
      </c>
      <c r="B284" s="9" t="s">
        <v>211</v>
      </c>
      <c r="C284" s="13">
        <v>43671</v>
      </c>
      <c r="D284" s="10">
        <v>380172</v>
      </c>
      <c r="E284" s="6">
        <v>331572</v>
      </c>
      <c r="F284" s="2" t="s">
        <v>19</v>
      </c>
      <c r="G284" s="3" t="s">
        <v>19</v>
      </c>
      <c r="H284" s="3" t="s">
        <v>19</v>
      </c>
      <c r="I284" s="3" t="s">
        <v>19</v>
      </c>
      <c r="J284" s="4">
        <f>E284/[1]Sheet2!B$7</f>
        <v>1.4249193856344131E-5</v>
      </c>
      <c r="K284" s="2" t="s">
        <v>19</v>
      </c>
      <c r="L284" s="2" t="s">
        <v>19</v>
      </c>
      <c r="M284" s="6">
        <v>48600</v>
      </c>
      <c r="N284" s="6">
        <f>+D284-(E284+M284)</f>
        <v>0</v>
      </c>
      <c r="O284" s="2" t="s">
        <v>19</v>
      </c>
    </row>
    <row r="285" spans="1:15" x14ac:dyDescent="0.2">
      <c r="A285" s="5">
        <f t="shared" si="12"/>
        <v>278</v>
      </c>
      <c r="B285" s="9" t="s">
        <v>212</v>
      </c>
      <c r="C285" s="2" t="s">
        <v>19</v>
      </c>
      <c r="D285" s="10">
        <v>4020739</v>
      </c>
      <c r="E285" s="6">
        <v>4020739</v>
      </c>
      <c r="F285" s="2" t="s">
        <v>19</v>
      </c>
      <c r="G285" s="3" t="s">
        <v>19</v>
      </c>
      <c r="H285" s="3" t="s">
        <v>19</v>
      </c>
      <c r="I285" s="3" t="s">
        <v>19</v>
      </c>
      <c r="J285" s="4">
        <f>E285/[1]Sheet2!B$7</f>
        <v>1.7278989014984149E-4</v>
      </c>
      <c r="K285" s="2" t="s">
        <v>19</v>
      </c>
      <c r="L285" s="2" t="s">
        <v>19</v>
      </c>
      <c r="M285" s="6" t="s">
        <v>521</v>
      </c>
      <c r="N285" s="6">
        <v>0</v>
      </c>
      <c r="O285" s="2" t="s">
        <v>19</v>
      </c>
    </row>
    <row r="286" spans="1:15" ht="30" x14ac:dyDescent="0.2">
      <c r="A286" s="5">
        <f t="shared" si="12"/>
        <v>279</v>
      </c>
      <c r="B286" s="9" t="s">
        <v>213</v>
      </c>
      <c r="C286" s="2" t="s">
        <v>19</v>
      </c>
      <c r="D286" s="10">
        <v>524000</v>
      </c>
      <c r="E286" s="6">
        <v>0</v>
      </c>
      <c r="F286" s="2" t="s">
        <v>19</v>
      </c>
      <c r="G286" s="3" t="s">
        <v>19</v>
      </c>
      <c r="H286" s="3" t="s">
        <v>19</v>
      </c>
      <c r="I286" s="3" t="s">
        <v>19</v>
      </c>
      <c r="J286" s="4">
        <f>E286/[1]Sheet2!B$7</f>
        <v>0</v>
      </c>
      <c r="K286" s="2" t="s">
        <v>19</v>
      </c>
      <c r="L286" s="2" t="s">
        <v>19</v>
      </c>
      <c r="M286" s="6"/>
      <c r="N286" s="6">
        <f t="shared" ref="N286:N293" si="13">+D286-(E286+M286)</f>
        <v>524000</v>
      </c>
      <c r="O286" s="2" t="s">
        <v>19</v>
      </c>
    </row>
    <row r="287" spans="1:15" ht="30" x14ac:dyDescent="0.2">
      <c r="A287" s="5">
        <f t="shared" si="12"/>
        <v>280</v>
      </c>
      <c r="B287" s="9" t="s">
        <v>214</v>
      </c>
      <c r="C287" s="13">
        <v>43662</v>
      </c>
      <c r="D287" s="10">
        <v>8088356</v>
      </c>
      <c r="E287" s="6">
        <v>6650137</v>
      </c>
      <c r="F287" s="2" t="s">
        <v>19</v>
      </c>
      <c r="G287" s="3" t="s">
        <v>19</v>
      </c>
      <c r="H287" s="3" t="s">
        <v>19</v>
      </c>
      <c r="I287" s="3" t="s">
        <v>19</v>
      </c>
      <c r="J287" s="4">
        <f>E287/[1]Sheet2!B$7</f>
        <v>2.8578737433874633E-4</v>
      </c>
      <c r="K287" s="2" t="s">
        <v>19</v>
      </c>
      <c r="L287" s="2" t="s">
        <v>19</v>
      </c>
      <c r="M287" s="6">
        <v>1438219</v>
      </c>
      <c r="N287" s="6">
        <f t="shared" si="13"/>
        <v>0</v>
      </c>
      <c r="O287" s="2" t="s">
        <v>19</v>
      </c>
    </row>
    <row r="288" spans="1:15" x14ac:dyDescent="0.2">
      <c r="A288" s="5">
        <f t="shared" si="12"/>
        <v>281</v>
      </c>
      <c r="B288" s="9" t="s">
        <v>215</v>
      </c>
      <c r="C288" s="13">
        <v>43668</v>
      </c>
      <c r="D288" s="10">
        <v>532471</v>
      </c>
      <c r="E288" s="6">
        <v>494387</v>
      </c>
      <c r="F288" s="2" t="s">
        <v>19</v>
      </c>
      <c r="G288" s="3" t="s">
        <v>19</v>
      </c>
      <c r="H288" s="3" t="s">
        <v>19</v>
      </c>
      <c r="I288" s="3" t="s">
        <v>19</v>
      </c>
      <c r="J288" s="4">
        <f>E288/[1]Sheet2!B$7</f>
        <v>2.1246113070634452E-5</v>
      </c>
      <c r="K288" s="2" t="s">
        <v>19</v>
      </c>
      <c r="L288" s="2" t="s">
        <v>19</v>
      </c>
      <c r="M288" s="6">
        <v>38084</v>
      </c>
      <c r="N288" s="6">
        <f t="shared" si="13"/>
        <v>0</v>
      </c>
      <c r="O288" s="2" t="s">
        <v>19</v>
      </c>
    </row>
    <row r="289" spans="1:15" x14ac:dyDescent="0.2">
      <c r="A289" s="5">
        <f t="shared" si="12"/>
        <v>282</v>
      </c>
      <c r="B289" s="9" t="s">
        <v>439</v>
      </c>
      <c r="C289" s="13">
        <v>43753</v>
      </c>
      <c r="D289" s="10">
        <v>532700</v>
      </c>
      <c r="E289" s="6">
        <v>0</v>
      </c>
      <c r="F289" s="2" t="s">
        <v>19</v>
      </c>
      <c r="G289" s="3" t="s">
        <v>19</v>
      </c>
      <c r="H289" s="3" t="s">
        <v>19</v>
      </c>
      <c r="I289" s="3" t="s">
        <v>19</v>
      </c>
      <c r="J289" s="4">
        <f>E289/[1]Sheet2!B$7</f>
        <v>0</v>
      </c>
      <c r="K289" s="2" t="s">
        <v>19</v>
      </c>
      <c r="L289" s="2" t="s">
        <v>19</v>
      </c>
      <c r="M289" s="6"/>
      <c r="N289" s="6">
        <f t="shared" si="13"/>
        <v>532700</v>
      </c>
      <c r="O289" s="2" t="s">
        <v>19</v>
      </c>
    </row>
    <row r="290" spans="1:15" ht="30" x14ac:dyDescent="0.2">
      <c r="A290" s="5">
        <f t="shared" si="12"/>
        <v>283</v>
      </c>
      <c r="B290" s="9" t="s">
        <v>499</v>
      </c>
      <c r="C290" s="13">
        <v>44095</v>
      </c>
      <c r="D290" s="10">
        <v>1663609</v>
      </c>
      <c r="E290" s="6">
        <v>1560353</v>
      </c>
      <c r="F290" s="2" t="s">
        <v>19</v>
      </c>
      <c r="G290" s="3" t="s">
        <v>19</v>
      </c>
      <c r="H290" s="3" t="s">
        <v>19</v>
      </c>
      <c r="I290" s="3" t="s">
        <v>19</v>
      </c>
      <c r="J290" s="4">
        <f>E290/[1]Sheet2!B$7</f>
        <v>6.7055639141206541E-5</v>
      </c>
      <c r="K290" s="2" t="s">
        <v>19</v>
      </c>
      <c r="L290" s="2" t="s">
        <v>19</v>
      </c>
      <c r="M290" s="6">
        <v>103256</v>
      </c>
      <c r="N290" s="6">
        <f t="shared" si="13"/>
        <v>0</v>
      </c>
      <c r="O290" s="2" t="s">
        <v>19</v>
      </c>
    </row>
    <row r="291" spans="1:15" x14ac:dyDescent="0.2">
      <c r="A291" s="5">
        <f t="shared" si="12"/>
        <v>284</v>
      </c>
      <c r="B291" s="9" t="s">
        <v>216</v>
      </c>
      <c r="C291" s="13">
        <v>43666</v>
      </c>
      <c r="D291" s="10">
        <v>1678950</v>
      </c>
      <c r="E291" s="6">
        <v>1428950</v>
      </c>
      <c r="F291" s="2" t="s">
        <v>19</v>
      </c>
      <c r="G291" s="3" t="s">
        <v>19</v>
      </c>
      <c r="H291" s="3" t="s">
        <v>19</v>
      </c>
      <c r="I291" s="3" t="s">
        <v>19</v>
      </c>
      <c r="J291" s="4">
        <f>E291/[1]Sheet2!B$7</f>
        <v>6.1408639936493274E-5</v>
      </c>
      <c r="K291" s="2" t="s">
        <v>19</v>
      </c>
      <c r="L291" s="2" t="s">
        <v>19</v>
      </c>
      <c r="M291" s="6">
        <v>250000</v>
      </c>
      <c r="N291" s="6">
        <f t="shared" si="13"/>
        <v>0</v>
      </c>
      <c r="O291" s="2" t="s">
        <v>19</v>
      </c>
    </row>
    <row r="292" spans="1:15" ht="30" x14ac:dyDescent="0.2">
      <c r="A292" s="5">
        <f t="shared" si="12"/>
        <v>285</v>
      </c>
      <c r="B292" s="9" t="s">
        <v>381</v>
      </c>
      <c r="C292" s="2" t="s">
        <v>19</v>
      </c>
      <c r="D292" s="10">
        <v>487200</v>
      </c>
      <c r="E292" s="6">
        <v>0</v>
      </c>
      <c r="F292" s="2" t="s">
        <v>19</v>
      </c>
      <c r="G292" s="3" t="s">
        <v>19</v>
      </c>
      <c r="H292" s="3" t="s">
        <v>19</v>
      </c>
      <c r="I292" s="3" t="s">
        <v>19</v>
      </c>
      <c r="J292" s="4">
        <f>E292/[1]Sheet2!B$7</f>
        <v>0</v>
      </c>
      <c r="K292" s="2" t="s">
        <v>19</v>
      </c>
      <c r="L292" s="2" t="s">
        <v>19</v>
      </c>
      <c r="M292" s="6"/>
      <c r="N292" s="6">
        <f t="shared" si="13"/>
        <v>487200</v>
      </c>
      <c r="O292" s="2" t="s">
        <v>19</v>
      </c>
    </row>
    <row r="293" spans="1:15" ht="30" x14ac:dyDescent="0.2">
      <c r="A293" s="5">
        <f t="shared" si="12"/>
        <v>286</v>
      </c>
      <c r="B293" s="9" t="s">
        <v>382</v>
      </c>
      <c r="C293" s="2" t="s">
        <v>19</v>
      </c>
      <c r="D293" s="10">
        <v>1256000</v>
      </c>
      <c r="E293" s="6">
        <v>0</v>
      </c>
      <c r="F293" s="2" t="s">
        <v>19</v>
      </c>
      <c r="G293" s="3" t="s">
        <v>19</v>
      </c>
      <c r="H293" s="3" t="s">
        <v>19</v>
      </c>
      <c r="I293" s="3" t="s">
        <v>19</v>
      </c>
      <c r="J293" s="4">
        <f>E293/[1]Sheet2!B$7</f>
        <v>0</v>
      </c>
      <c r="K293" s="2" t="s">
        <v>19</v>
      </c>
      <c r="L293" s="2" t="s">
        <v>19</v>
      </c>
      <c r="M293" s="6"/>
      <c r="N293" s="6">
        <f t="shared" si="13"/>
        <v>1256000</v>
      </c>
      <c r="O293" s="2" t="s">
        <v>19</v>
      </c>
    </row>
    <row r="294" spans="1:15" x14ac:dyDescent="0.2">
      <c r="A294" s="5">
        <f t="shared" si="12"/>
        <v>287</v>
      </c>
      <c r="B294" s="9" t="s">
        <v>217</v>
      </c>
      <c r="C294" s="13">
        <v>43662</v>
      </c>
      <c r="D294" s="10">
        <v>781324</v>
      </c>
      <c r="E294" s="6">
        <v>781324</v>
      </c>
      <c r="F294" s="2" t="s">
        <v>19</v>
      </c>
      <c r="G294" s="3" t="s">
        <v>19</v>
      </c>
      <c r="H294" s="3" t="s">
        <v>19</v>
      </c>
      <c r="I294" s="3" t="s">
        <v>19</v>
      </c>
      <c r="J294" s="4">
        <f>E294/[1]Sheet2!B$7</f>
        <v>3.3577132992575435E-5</v>
      </c>
      <c r="K294" s="2" t="s">
        <v>19</v>
      </c>
      <c r="L294" s="2" t="s">
        <v>19</v>
      </c>
      <c r="M294" s="6" t="s">
        <v>521</v>
      </c>
      <c r="N294" s="6">
        <v>0</v>
      </c>
      <c r="O294" s="2" t="s">
        <v>19</v>
      </c>
    </row>
    <row r="295" spans="1:15" x14ac:dyDescent="0.2">
      <c r="A295" s="5">
        <f t="shared" si="12"/>
        <v>288</v>
      </c>
      <c r="B295" s="9" t="s">
        <v>218</v>
      </c>
      <c r="C295" s="13">
        <v>43680</v>
      </c>
      <c r="D295" s="10">
        <v>248533</v>
      </c>
      <c r="E295" s="6">
        <v>107480</v>
      </c>
      <c r="F295" s="2" t="s">
        <v>19</v>
      </c>
      <c r="G295" s="3" t="s">
        <v>19</v>
      </c>
      <c r="H295" s="3" t="s">
        <v>19</v>
      </c>
      <c r="I295" s="3" t="s">
        <v>19</v>
      </c>
      <c r="J295" s="4">
        <f>E295/[1]Sheet2!B$7</f>
        <v>4.6189164214103342E-6</v>
      </c>
      <c r="K295" s="2" t="s">
        <v>19</v>
      </c>
      <c r="L295" s="2" t="s">
        <v>19</v>
      </c>
      <c r="M295" s="6">
        <v>141053</v>
      </c>
      <c r="N295" s="6">
        <f>+D295-(E295+M295)</f>
        <v>0</v>
      </c>
      <c r="O295" s="2" t="s">
        <v>19</v>
      </c>
    </row>
    <row r="296" spans="1:15" ht="30" x14ac:dyDescent="0.2">
      <c r="A296" s="5">
        <f t="shared" si="12"/>
        <v>289</v>
      </c>
      <c r="B296" s="9" t="s">
        <v>219</v>
      </c>
      <c r="C296" s="13">
        <v>43673</v>
      </c>
      <c r="D296" s="10">
        <v>233798</v>
      </c>
      <c r="E296" s="6">
        <v>199636</v>
      </c>
      <c r="F296" s="2" t="s">
        <v>19</v>
      </c>
      <c r="G296" s="3" t="s">
        <v>19</v>
      </c>
      <c r="H296" s="3" t="s">
        <v>19</v>
      </c>
      <c r="I296" s="3" t="s">
        <v>19</v>
      </c>
      <c r="J296" s="4">
        <f>E296/[1]Sheet2!B$7</f>
        <v>8.5792891580263622E-6</v>
      </c>
      <c r="K296" s="2" t="s">
        <v>19</v>
      </c>
      <c r="L296" s="2" t="s">
        <v>19</v>
      </c>
      <c r="M296" s="6">
        <v>34162</v>
      </c>
      <c r="N296" s="6">
        <f>+D296-(E296+M296)</f>
        <v>0</v>
      </c>
      <c r="O296" s="2" t="s">
        <v>19</v>
      </c>
    </row>
    <row r="297" spans="1:15" x14ac:dyDescent="0.2">
      <c r="A297" s="5">
        <f t="shared" si="12"/>
        <v>290</v>
      </c>
      <c r="B297" s="9" t="s">
        <v>220</v>
      </c>
      <c r="C297" s="13">
        <v>43788</v>
      </c>
      <c r="D297" s="10">
        <v>5362205</v>
      </c>
      <c r="E297" s="6">
        <v>5362205</v>
      </c>
      <c r="F297" s="2" t="s">
        <v>19</v>
      </c>
      <c r="G297" s="3" t="s">
        <v>19</v>
      </c>
      <c r="H297" s="3" t="s">
        <v>19</v>
      </c>
      <c r="I297" s="3" t="s">
        <v>19</v>
      </c>
      <c r="J297" s="4">
        <f>E297/[1]Sheet2!B$7</f>
        <v>2.3043893495970042E-4</v>
      </c>
      <c r="K297" s="2" t="s">
        <v>19</v>
      </c>
      <c r="L297" s="2" t="s">
        <v>19</v>
      </c>
      <c r="M297" s="6" t="s">
        <v>521</v>
      </c>
      <c r="N297" s="6">
        <v>0</v>
      </c>
      <c r="O297" s="2" t="s">
        <v>19</v>
      </c>
    </row>
    <row r="298" spans="1:15" x14ac:dyDescent="0.2">
      <c r="A298" s="5">
        <f t="shared" si="12"/>
        <v>291</v>
      </c>
      <c r="B298" s="9" t="s">
        <v>221</v>
      </c>
      <c r="C298" s="13">
        <v>43671</v>
      </c>
      <c r="D298" s="10">
        <v>2795093</v>
      </c>
      <c r="E298" s="6">
        <v>2795093</v>
      </c>
      <c r="F298" s="2" t="s">
        <v>19</v>
      </c>
      <c r="G298" s="3" t="s">
        <v>19</v>
      </c>
      <c r="H298" s="3" t="s">
        <v>19</v>
      </c>
      <c r="I298" s="3" t="s">
        <v>19</v>
      </c>
      <c r="J298" s="4">
        <f>E298/[1]Sheet2!B$7</f>
        <v>1.2011817042304684E-4</v>
      </c>
      <c r="K298" s="2" t="s">
        <v>19</v>
      </c>
      <c r="L298" s="2" t="s">
        <v>19</v>
      </c>
      <c r="M298" s="6" t="s">
        <v>521</v>
      </c>
      <c r="N298" s="6">
        <v>0</v>
      </c>
      <c r="O298" s="2" t="s">
        <v>19</v>
      </c>
    </row>
    <row r="299" spans="1:15" x14ac:dyDescent="0.2">
      <c r="A299" s="5">
        <f t="shared" si="12"/>
        <v>292</v>
      </c>
      <c r="B299" s="9" t="s">
        <v>500</v>
      </c>
      <c r="C299" s="2" t="s">
        <v>19</v>
      </c>
      <c r="D299" s="10">
        <v>4527609</v>
      </c>
      <c r="E299" s="6">
        <v>1953217</v>
      </c>
      <c r="F299" s="2" t="s">
        <v>19</v>
      </c>
      <c r="G299" s="3" t="s">
        <v>19</v>
      </c>
      <c r="H299" s="3" t="s">
        <v>19</v>
      </c>
      <c r="I299" s="3" t="s">
        <v>19</v>
      </c>
      <c r="J299" s="4">
        <f>E299/[1]Sheet2!B$7</f>
        <v>8.3938835838089207E-5</v>
      </c>
      <c r="K299" s="2" t="s">
        <v>19</v>
      </c>
      <c r="L299" s="2" t="s">
        <v>19</v>
      </c>
      <c r="M299" s="6">
        <v>2574392</v>
      </c>
      <c r="N299" s="6">
        <f>+D299-(E299+M299)</f>
        <v>0</v>
      </c>
      <c r="O299" s="2" t="s">
        <v>19</v>
      </c>
    </row>
    <row r="300" spans="1:15" x14ac:dyDescent="0.2">
      <c r="A300" s="5">
        <f t="shared" si="12"/>
        <v>293</v>
      </c>
      <c r="B300" s="9" t="s">
        <v>222</v>
      </c>
      <c r="C300" s="13">
        <v>43668</v>
      </c>
      <c r="D300" s="10">
        <v>132855</v>
      </c>
      <c r="E300" s="6">
        <v>132855</v>
      </c>
      <c r="F300" s="2" t="s">
        <v>19</v>
      </c>
      <c r="G300" s="3" t="s">
        <v>19</v>
      </c>
      <c r="H300" s="3" t="s">
        <v>19</v>
      </c>
      <c r="I300" s="3" t="s">
        <v>19</v>
      </c>
      <c r="J300" s="4">
        <f>E300/[1]Sheet2!B$7</f>
        <v>5.7093984105551724E-6</v>
      </c>
      <c r="K300" s="2" t="s">
        <v>19</v>
      </c>
      <c r="L300" s="2" t="s">
        <v>19</v>
      </c>
      <c r="M300" s="6" t="s">
        <v>521</v>
      </c>
      <c r="N300" s="6">
        <v>0</v>
      </c>
      <c r="O300" s="2" t="s">
        <v>19</v>
      </c>
    </row>
    <row r="301" spans="1:15" x14ac:dyDescent="0.2">
      <c r="A301" s="5">
        <f t="shared" si="12"/>
        <v>294</v>
      </c>
      <c r="B301" s="9" t="s">
        <v>440</v>
      </c>
      <c r="C301" s="13">
        <v>43729</v>
      </c>
      <c r="D301" s="10">
        <v>2134142</v>
      </c>
      <c r="E301" s="6">
        <v>0</v>
      </c>
      <c r="F301" s="2" t="s">
        <v>19</v>
      </c>
      <c r="G301" s="3" t="s">
        <v>19</v>
      </c>
      <c r="H301" s="3" t="s">
        <v>19</v>
      </c>
      <c r="I301" s="3" t="s">
        <v>19</v>
      </c>
      <c r="J301" s="4">
        <f>E301/[1]Sheet2!B$7</f>
        <v>0</v>
      </c>
      <c r="K301" s="2" t="s">
        <v>19</v>
      </c>
      <c r="L301" s="2" t="s">
        <v>19</v>
      </c>
      <c r="M301" s="6"/>
      <c r="N301" s="6">
        <f>+D301-(E301+M301)</f>
        <v>2134142</v>
      </c>
      <c r="O301" s="2" t="s">
        <v>19</v>
      </c>
    </row>
    <row r="302" spans="1:15" x14ac:dyDescent="0.2">
      <c r="A302" s="5">
        <f t="shared" si="12"/>
        <v>295</v>
      </c>
      <c r="B302" s="9" t="s">
        <v>223</v>
      </c>
      <c r="C302" s="13">
        <v>43734</v>
      </c>
      <c r="D302" s="10">
        <v>865374</v>
      </c>
      <c r="E302" s="6">
        <v>0</v>
      </c>
      <c r="F302" s="2" t="s">
        <v>19</v>
      </c>
      <c r="G302" s="3" t="s">
        <v>19</v>
      </c>
      <c r="H302" s="3" t="s">
        <v>19</v>
      </c>
      <c r="I302" s="3" t="s">
        <v>19</v>
      </c>
      <c r="J302" s="4">
        <f>E302/[1]Sheet2!B$7</f>
        <v>0</v>
      </c>
      <c r="K302" s="2" t="s">
        <v>19</v>
      </c>
      <c r="L302" s="2" t="s">
        <v>19</v>
      </c>
      <c r="M302" s="6"/>
      <c r="N302" s="6">
        <f>+D302-(E302+M302)</f>
        <v>865374</v>
      </c>
      <c r="O302" s="2" t="s">
        <v>19</v>
      </c>
    </row>
    <row r="303" spans="1:15" x14ac:dyDescent="0.2">
      <c r="A303" s="5">
        <f t="shared" si="12"/>
        <v>296</v>
      </c>
      <c r="B303" s="9" t="s">
        <v>441</v>
      </c>
      <c r="C303" s="13">
        <v>43669</v>
      </c>
      <c r="D303" s="10">
        <v>317234</v>
      </c>
      <c r="E303" s="6">
        <v>312562</v>
      </c>
      <c r="F303" s="2" t="s">
        <v>19</v>
      </c>
      <c r="G303" s="3" t="s">
        <v>19</v>
      </c>
      <c r="H303" s="3" t="s">
        <v>19</v>
      </c>
      <c r="I303" s="3" t="s">
        <v>19</v>
      </c>
      <c r="J303" s="4">
        <f>E303/[1]Sheet2!B$7</f>
        <v>1.3432245576003507E-5</v>
      </c>
      <c r="K303" s="2" t="s">
        <v>19</v>
      </c>
      <c r="L303" s="2" t="s">
        <v>19</v>
      </c>
      <c r="M303" s="6">
        <v>4672</v>
      </c>
      <c r="N303" s="6">
        <f>+D303-(E303+M303)</f>
        <v>0</v>
      </c>
      <c r="O303" s="2" t="s">
        <v>19</v>
      </c>
    </row>
    <row r="304" spans="1:15" x14ac:dyDescent="0.2">
      <c r="A304" s="5">
        <f t="shared" si="12"/>
        <v>297</v>
      </c>
      <c r="B304" s="9" t="s">
        <v>442</v>
      </c>
      <c r="C304" s="13">
        <v>43672</v>
      </c>
      <c r="D304" s="10">
        <v>669381</v>
      </c>
      <c r="E304" s="6">
        <v>623214</v>
      </c>
      <c r="F304" s="2" t="s">
        <v>19</v>
      </c>
      <c r="G304" s="3" t="s">
        <v>19</v>
      </c>
      <c r="H304" s="3" t="s">
        <v>19</v>
      </c>
      <c r="I304" s="3" t="s">
        <v>19</v>
      </c>
      <c r="J304" s="4">
        <f>E304/[1]Sheet2!B$7</f>
        <v>2.6782409552035913E-5</v>
      </c>
      <c r="K304" s="2" t="s">
        <v>19</v>
      </c>
      <c r="L304" s="2" t="s">
        <v>19</v>
      </c>
      <c r="M304" s="6">
        <v>46167</v>
      </c>
      <c r="N304" s="6">
        <f>+D304-(E304+M304)</f>
        <v>0</v>
      </c>
      <c r="O304" s="2" t="s">
        <v>19</v>
      </c>
    </row>
    <row r="305" spans="1:15" x14ac:dyDescent="0.2">
      <c r="A305" s="5">
        <f t="shared" si="12"/>
        <v>298</v>
      </c>
      <c r="B305" s="9" t="s">
        <v>224</v>
      </c>
      <c r="C305" s="13">
        <v>43735</v>
      </c>
      <c r="D305" s="10">
        <v>26260</v>
      </c>
      <c r="E305" s="6">
        <v>19309</v>
      </c>
      <c r="F305" s="2" t="s">
        <v>19</v>
      </c>
      <c r="G305" s="3" t="s">
        <v>19</v>
      </c>
      <c r="H305" s="3" t="s">
        <v>19</v>
      </c>
      <c r="I305" s="3" t="s">
        <v>19</v>
      </c>
      <c r="J305" s="4">
        <f>E305/[1]Sheet2!B$7</f>
        <v>8.2979770358217476E-7</v>
      </c>
      <c r="K305" s="2" t="s">
        <v>19</v>
      </c>
      <c r="L305" s="2" t="s">
        <v>19</v>
      </c>
      <c r="M305" s="6">
        <v>6951</v>
      </c>
      <c r="N305" s="6">
        <f>+D305-(E305+M305)</f>
        <v>0</v>
      </c>
      <c r="O305" s="2" t="s">
        <v>19</v>
      </c>
    </row>
    <row r="306" spans="1:15" x14ac:dyDescent="0.2">
      <c r="A306" s="5">
        <f t="shared" si="12"/>
        <v>299</v>
      </c>
      <c r="B306" s="9" t="s">
        <v>225</v>
      </c>
      <c r="C306" s="13">
        <v>43671</v>
      </c>
      <c r="D306" s="10">
        <v>9354515</v>
      </c>
      <c r="E306" s="6">
        <v>9354515</v>
      </c>
      <c r="F306" s="2" t="s">
        <v>19</v>
      </c>
      <c r="G306" s="3" t="s">
        <v>19</v>
      </c>
      <c r="H306" s="3" t="s">
        <v>19</v>
      </c>
      <c r="I306" s="3" t="s">
        <v>19</v>
      </c>
      <c r="J306" s="4">
        <f>E306/[1]Sheet2!B$7</f>
        <v>4.0200709850976265E-4</v>
      </c>
      <c r="K306" s="2" t="s">
        <v>19</v>
      </c>
      <c r="L306" s="2" t="s">
        <v>19</v>
      </c>
      <c r="M306" s="6" t="s">
        <v>521</v>
      </c>
      <c r="N306" s="6">
        <v>0</v>
      </c>
      <c r="O306" s="2" t="s">
        <v>19</v>
      </c>
    </row>
    <row r="307" spans="1:15" x14ac:dyDescent="0.2">
      <c r="A307" s="5">
        <f t="shared" si="12"/>
        <v>300</v>
      </c>
      <c r="B307" s="9" t="s">
        <v>501</v>
      </c>
      <c r="C307" s="13">
        <v>43660</v>
      </c>
      <c r="D307" s="10">
        <v>699351</v>
      </c>
      <c r="E307" s="6">
        <v>168191</v>
      </c>
      <c r="F307" s="2" t="s">
        <v>19</v>
      </c>
      <c r="G307" s="3" t="s">
        <v>19</v>
      </c>
      <c r="H307" s="3" t="s">
        <v>19</v>
      </c>
      <c r="I307" s="3" t="s">
        <v>19</v>
      </c>
      <c r="J307" s="4">
        <f>E307/[1]Sheet2!B$7</f>
        <v>7.2279509846801778E-6</v>
      </c>
      <c r="K307" s="2" t="s">
        <v>19</v>
      </c>
      <c r="L307" s="2" t="s">
        <v>19</v>
      </c>
      <c r="M307" s="6">
        <v>531160</v>
      </c>
      <c r="N307" s="6">
        <v>0</v>
      </c>
      <c r="O307" s="2" t="s">
        <v>19</v>
      </c>
    </row>
    <row r="308" spans="1:15" x14ac:dyDescent="0.2">
      <c r="A308" s="5">
        <f t="shared" si="12"/>
        <v>301</v>
      </c>
      <c r="B308" s="9" t="s">
        <v>502</v>
      </c>
      <c r="C308" s="13">
        <v>43729</v>
      </c>
      <c r="D308" s="10">
        <v>10530336</v>
      </c>
      <c r="E308" s="6">
        <v>10047572</v>
      </c>
      <c r="F308" s="2" t="s">
        <v>19</v>
      </c>
      <c r="G308" s="3" t="s">
        <v>19</v>
      </c>
      <c r="H308" s="3" t="s">
        <v>19</v>
      </c>
      <c r="I308" s="3" t="s">
        <v>19</v>
      </c>
      <c r="J308" s="4">
        <f>E308/[1]Sheet2!B$7</f>
        <v>4.3179098721718158E-4</v>
      </c>
      <c r="K308" s="2" t="s">
        <v>19</v>
      </c>
      <c r="L308" s="2" t="s">
        <v>19</v>
      </c>
      <c r="M308" s="6">
        <v>482764</v>
      </c>
      <c r="N308" s="6">
        <f t="shared" ref="N308:N314" si="14">+D308-(E308+M308)</f>
        <v>0</v>
      </c>
      <c r="O308" s="2" t="s">
        <v>19</v>
      </c>
    </row>
    <row r="309" spans="1:15" x14ac:dyDescent="0.2">
      <c r="A309" s="5">
        <f t="shared" si="12"/>
        <v>302</v>
      </c>
      <c r="B309" s="9" t="s">
        <v>503</v>
      </c>
      <c r="C309" s="13">
        <v>43657</v>
      </c>
      <c r="D309" s="10">
        <v>1038628</v>
      </c>
      <c r="E309" s="6">
        <v>0</v>
      </c>
      <c r="F309" s="2" t="s">
        <v>19</v>
      </c>
      <c r="G309" s="3" t="s">
        <v>19</v>
      </c>
      <c r="H309" s="3" t="s">
        <v>19</v>
      </c>
      <c r="I309" s="3" t="s">
        <v>19</v>
      </c>
      <c r="J309" s="4">
        <f>E309/[1]Sheet2!B$7</f>
        <v>0</v>
      </c>
      <c r="K309" s="2" t="s">
        <v>19</v>
      </c>
      <c r="L309" s="2" t="s">
        <v>19</v>
      </c>
      <c r="M309" s="6"/>
      <c r="N309" s="6">
        <f t="shared" si="14"/>
        <v>1038628</v>
      </c>
      <c r="O309" s="2" t="s">
        <v>19</v>
      </c>
    </row>
    <row r="310" spans="1:15" x14ac:dyDescent="0.2">
      <c r="A310" s="5">
        <f t="shared" si="12"/>
        <v>303</v>
      </c>
      <c r="B310" s="9" t="s">
        <v>504</v>
      </c>
      <c r="C310" s="13">
        <v>44057</v>
      </c>
      <c r="D310" s="10">
        <v>467044075</v>
      </c>
      <c r="E310" s="6">
        <v>0</v>
      </c>
      <c r="F310" s="2" t="s">
        <v>19</v>
      </c>
      <c r="G310" s="3" t="s">
        <v>19</v>
      </c>
      <c r="H310" s="3" t="s">
        <v>19</v>
      </c>
      <c r="I310" s="3" t="s">
        <v>19</v>
      </c>
      <c r="J310" s="4">
        <f>E310/[1]Sheet2!B$7</f>
        <v>0</v>
      </c>
      <c r="K310" s="2" t="s">
        <v>19</v>
      </c>
      <c r="L310" s="2" t="s">
        <v>19</v>
      </c>
      <c r="M310" s="6">
        <v>467044075</v>
      </c>
      <c r="N310" s="6">
        <f t="shared" si="14"/>
        <v>0</v>
      </c>
      <c r="O310" s="2" t="s">
        <v>19</v>
      </c>
    </row>
    <row r="311" spans="1:15" x14ac:dyDescent="0.2">
      <c r="A311" s="5">
        <f t="shared" si="12"/>
        <v>304</v>
      </c>
      <c r="B311" s="9" t="s">
        <v>506</v>
      </c>
      <c r="C311" s="13">
        <v>44006</v>
      </c>
      <c r="D311" s="10">
        <v>159208000</v>
      </c>
      <c r="E311" s="6">
        <v>0</v>
      </c>
      <c r="F311" s="2" t="s">
        <v>19</v>
      </c>
      <c r="G311" s="3" t="s">
        <v>19</v>
      </c>
      <c r="H311" s="3" t="s">
        <v>19</v>
      </c>
      <c r="I311" s="3" t="s">
        <v>19</v>
      </c>
      <c r="J311" s="4">
        <f>E311/[1]Sheet2!B$7</f>
        <v>0</v>
      </c>
      <c r="K311" s="2" t="s">
        <v>19</v>
      </c>
      <c r="L311" s="2" t="s">
        <v>19</v>
      </c>
      <c r="M311" s="6">
        <v>159208000</v>
      </c>
      <c r="N311" s="6">
        <f t="shared" si="14"/>
        <v>0</v>
      </c>
      <c r="O311" s="2" t="s">
        <v>19</v>
      </c>
    </row>
    <row r="312" spans="1:15" x14ac:dyDescent="0.2">
      <c r="A312" s="5">
        <f t="shared" si="12"/>
        <v>305</v>
      </c>
      <c r="B312" s="9" t="s">
        <v>507</v>
      </c>
      <c r="C312" s="13">
        <v>44040</v>
      </c>
      <c r="D312" s="10">
        <v>36102730</v>
      </c>
      <c r="E312" s="6">
        <v>0</v>
      </c>
      <c r="F312" s="2" t="s">
        <v>19</v>
      </c>
      <c r="G312" s="3" t="s">
        <v>19</v>
      </c>
      <c r="H312" s="3" t="s">
        <v>19</v>
      </c>
      <c r="I312" s="3" t="s">
        <v>19</v>
      </c>
      <c r="J312" s="4">
        <f>E312/[1]Sheet2!B$7</f>
        <v>0</v>
      </c>
      <c r="K312" s="2" t="s">
        <v>19</v>
      </c>
      <c r="L312" s="2" t="s">
        <v>19</v>
      </c>
      <c r="M312" s="6"/>
      <c r="N312" s="6">
        <f t="shared" si="14"/>
        <v>36102730</v>
      </c>
      <c r="O312" s="2" t="s">
        <v>19</v>
      </c>
    </row>
    <row r="313" spans="1:15" ht="30" x14ac:dyDescent="0.2">
      <c r="A313" s="5">
        <f t="shared" si="12"/>
        <v>306</v>
      </c>
      <c r="B313" s="9" t="s">
        <v>505</v>
      </c>
      <c r="C313" s="13">
        <v>44040</v>
      </c>
      <c r="D313" s="10">
        <v>4150000</v>
      </c>
      <c r="E313" s="6">
        <v>0</v>
      </c>
      <c r="F313" s="2" t="s">
        <v>19</v>
      </c>
      <c r="G313" s="3" t="s">
        <v>19</v>
      </c>
      <c r="H313" s="3" t="s">
        <v>19</v>
      </c>
      <c r="I313" s="3" t="s">
        <v>19</v>
      </c>
      <c r="J313" s="4">
        <f>E313/[1]Sheet2!B$7</f>
        <v>0</v>
      </c>
      <c r="K313" s="2" t="s">
        <v>19</v>
      </c>
      <c r="L313" s="2" t="s">
        <v>19</v>
      </c>
      <c r="M313" s="6">
        <v>4150000</v>
      </c>
      <c r="N313" s="6">
        <f t="shared" si="14"/>
        <v>0</v>
      </c>
      <c r="O313" s="2" t="s">
        <v>19</v>
      </c>
    </row>
    <row r="314" spans="1:15" x14ac:dyDescent="0.2">
      <c r="A314" s="5">
        <f t="shared" si="12"/>
        <v>307</v>
      </c>
      <c r="B314" s="9" t="s">
        <v>528</v>
      </c>
      <c r="C314" s="13">
        <v>43664</v>
      </c>
      <c r="D314" s="10">
        <v>272864</v>
      </c>
      <c r="E314" s="6">
        <v>254794</v>
      </c>
      <c r="F314" s="2" t="s">
        <v>19</v>
      </c>
      <c r="G314" s="3" t="s">
        <v>19</v>
      </c>
      <c r="H314" s="3" t="s">
        <v>19</v>
      </c>
      <c r="I314" s="3" t="s">
        <v>19</v>
      </c>
      <c r="J314" s="4">
        <f>E314/[1]Sheet2!B$7</f>
        <v>1.0949685436144629E-5</v>
      </c>
      <c r="K314" s="2" t="s">
        <v>19</v>
      </c>
      <c r="L314" s="2" t="s">
        <v>19</v>
      </c>
      <c r="M314" s="6">
        <v>18070</v>
      </c>
      <c r="N314" s="6">
        <f t="shared" si="14"/>
        <v>0</v>
      </c>
      <c r="O314" s="2" t="s">
        <v>19</v>
      </c>
    </row>
    <row r="315" spans="1:15" ht="30" x14ac:dyDescent="0.2">
      <c r="A315" s="5">
        <f t="shared" si="12"/>
        <v>308</v>
      </c>
      <c r="B315" s="9" t="s">
        <v>226</v>
      </c>
      <c r="C315" s="13">
        <v>43766</v>
      </c>
      <c r="D315" s="10">
        <v>251000</v>
      </c>
      <c r="E315" s="6">
        <v>251000</v>
      </c>
      <c r="F315" s="2" t="s">
        <v>19</v>
      </c>
      <c r="G315" s="3" t="s">
        <v>19</v>
      </c>
      <c r="H315" s="3" t="s">
        <v>19</v>
      </c>
      <c r="I315" s="3" t="s">
        <v>19</v>
      </c>
      <c r="J315" s="4">
        <f>E315/[1]Sheet2!B$7</f>
        <v>1.0786639577353868E-5</v>
      </c>
      <c r="K315" s="2" t="s">
        <v>19</v>
      </c>
      <c r="L315" s="2" t="s">
        <v>19</v>
      </c>
      <c r="M315" s="6" t="s">
        <v>521</v>
      </c>
      <c r="N315" s="6">
        <v>0</v>
      </c>
      <c r="O315" s="2" t="s">
        <v>19</v>
      </c>
    </row>
    <row r="316" spans="1:15" ht="30" x14ac:dyDescent="0.2">
      <c r="A316" s="5">
        <f t="shared" si="12"/>
        <v>309</v>
      </c>
      <c r="B316" s="9" t="s">
        <v>227</v>
      </c>
      <c r="C316" s="13">
        <v>43729</v>
      </c>
      <c r="D316" s="10">
        <v>2316831</v>
      </c>
      <c r="E316" s="6">
        <v>1938700</v>
      </c>
      <c r="F316" s="2" t="s">
        <v>19</v>
      </c>
      <c r="G316" s="3" t="s">
        <v>19</v>
      </c>
      <c r="H316" s="3" t="s">
        <v>19</v>
      </c>
      <c r="I316" s="3" t="s">
        <v>19</v>
      </c>
      <c r="J316" s="4">
        <f>E316/[1]Sheet2!B$7</f>
        <v>8.331497270364919E-5</v>
      </c>
      <c r="K316" s="2" t="s">
        <v>19</v>
      </c>
      <c r="L316" s="2" t="s">
        <v>19</v>
      </c>
      <c r="M316" s="6">
        <v>378131</v>
      </c>
      <c r="N316" s="6">
        <f>+D316-(E316+M316)</f>
        <v>0</v>
      </c>
      <c r="O316" s="2" t="s">
        <v>19</v>
      </c>
    </row>
    <row r="317" spans="1:15" x14ac:dyDescent="0.2">
      <c r="A317" s="5">
        <f t="shared" si="12"/>
        <v>310</v>
      </c>
      <c r="B317" s="9" t="s">
        <v>228</v>
      </c>
      <c r="C317" s="13">
        <v>43672</v>
      </c>
      <c r="D317" s="10">
        <v>112341</v>
      </c>
      <c r="E317" s="6">
        <v>112341</v>
      </c>
      <c r="F317" s="2" t="s">
        <v>19</v>
      </c>
      <c r="G317" s="3" t="s">
        <v>19</v>
      </c>
      <c r="H317" s="3" t="s">
        <v>19</v>
      </c>
      <c r="I317" s="3" t="s">
        <v>19</v>
      </c>
      <c r="J317" s="4">
        <f>E317/[1]Sheet2!B$7</f>
        <v>4.827816242069765E-6</v>
      </c>
      <c r="K317" s="2" t="s">
        <v>19</v>
      </c>
      <c r="L317" s="2" t="s">
        <v>19</v>
      </c>
      <c r="M317" s="6" t="s">
        <v>521</v>
      </c>
      <c r="N317" s="6">
        <v>0</v>
      </c>
      <c r="O317" s="2" t="s">
        <v>19</v>
      </c>
    </row>
    <row r="318" spans="1:15" x14ac:dyDescent="0.2">
      <c r="A318" s="5">
        <f t="shared" si="12"/>
        <v>311</v>
      </c>
      <c r="B318" s="9" t="s">
        <v>229</v>
      </c>
      <c r="C318" s="13">
        <v>43668</v>
      </c>
      <c r="D318" s="10">
        <v>281840</v>
      </c>
      <c r="E318" s="6">
        <v>281840</v>
      </c>
      <c r="F318" s="2" t="s">
        <v>19</v>
      </c>
      <c r="G318" s="3" t="s">
        <v>19</v>
      </c>
      <c r="H318" s="3" t="s">
        <v>19</v>
      </c>
      <c r="I318" s="3" t="s">
        <v>19</v>
      </c>
      <c r="J318" s="4">
        <f>E318/[1]Sheet2!B$7</f>
        <v>1.2111978081599261E-5</v>
      </c>
      <c r="K318" s="2" t="s">
        <v>19</v>
      </c>
      <c r="L318" s="2" t="s">
        <v>19</v>
      </c>
      <c r="M318" s="6" t="s">
        <v>521</v>
      </c>
      <c r="N318" s="6">
        <v>0</v>
      </c>
      <c r="O318" s="2" t="s">
        <v>19</v>
      </c>
    </row>
    <row r="319" spans="1:15" ht="30" x14ac:dyDescent="0.2">
      <c r="A319" s="5">
        <f t="shared" si="12"/>
        <v>312</v>
      </c>
      <c r="B319" s="9" t="s">
        <v>230</v>
      </c>
      <c r="C319" s="13">
        <v>43661</v>
      </c>
      <c r="D319" s="10">
        <v>1520171</v>
      </c>
      <c r="E319" s="6">
        <v>1520171</v>
      </c>
      <c r="F319" s="2" t="s">
        <v>19</v>
      </c>
      <c r="G319" s="3" t="s">
        <v>19</v>
      </c>
      <c r="H319" s="3" t="s">
        <v>19</v>
      </c>
      <c r="I319" s="3" t="s">
        <v>19</v>
      </c>
      <c r="J319" s="4">
        <f>E319/[1]Sheet2!B$7</f>
        <v>6.532883136631716E-5</v>
      </c>
      <c r="K319" s="2" t="s">
        <v>19</v>
      </c>
      <c r="L319" s="2" t="s">
        <v>19</v>
      </c>
      <c r="M319" s="6" t="s">
        <v>521</v>
      </c>
      <c r="N319" s="6">
        <v>0</v>
      </c>
      <c r="O319" s="2" t="s">
        <v>19</v>
      </c>
    </row>
    <row r="320" spans="1:15" ht="30" x14ac:dyDescent="0.2">
      <c r="A320" s="5">
        <f t="shared" si="12"/>
        <v>313</v>
      </c>
      <c r="B320" s="9" t="s">
        <v>231</v>
      </c>
      <c r="C320" s="13">
        <v>43672</v>
      </c>
      <c r="D320" s="10">
        <v>755903</v>
      </c>
      <c r="E320" s="6">
        <v>275733</v>
      </c>
      <c r="F320" s="2" t="s">
        <v>19</v>
      </c>
      <c r="G320" s="3" t="s">
        <v>19</v>
      </c>
      <c r="H320" s="3" t="s">
        <v>19</v>
      </c>
      <c r="I320" s="3" t="s">
        <v>19</v>
      </c>
      <c r="J320" s="4">
        <f>E320/[1]Sheet2!B$7</f>
        <v>1.1849531834990098E-5</v>
      </c>
      <c r="K320" s="2" t="s">
        <v>19</v>
      </c>
      <c r="L320" s="2" t="s">
        <v>19</v>
      </c>
      <c r="M320" s="6">
        <v>480170</v>
      </c>
      <c r="N320" s="6">
        <f>+D320-(E320+M320)</f>
        <v>0</v>
      </c>
      <c r="O320" s="2" t="s">
        <v>19</v>
      </c>
    </row>
    <row r="321" spans="1:15" x14ac:dyDescent="0.2">
      <c r="A321" s="5">
        <f t="shared" si="12"/>
        <v>314</v>
      </c>
      <c r="B321" s="9" t="s">
        <v>443</v>
      </c>
      <c r="C321" s="13">
        <v>43675</v>
      </c>
      <c r="D321" s="10">
        <v>221693</v>
      </c>
      <c r="E321" s="6">
        <v>220171</v>
      </c>
      <c r="F321" s="2" t="s">
        <v>19</v>
      </c>
      <c r="G321" s="3" t="s">
        <v>19</v>
      </c>
      <c r="H321" s="3" t="s">
        <v>19</v>
      </c>
      <c r="I321" s="3" t="s">
        <v>19</v>
      </c>
      <c r="J321" s="4">
        <f>E321/[1]Sheet2!B$7</f>
        <v>9.4617737943648563E-6</v>
      </c>
      <c r="K321" s="2" t="s">
        <v>19</v>
      </c>
      <c r="L321" s="2" t="s">
        <v>19</v>
      </c>
      <c r="M321" s="6">
        <v>1522</v>
      </c>
      <c r="N321" s="6">
        <f>+D321-(E321+M321)</f>
        <v>0</v>
      </c>
      <c r="O321" s="2" t="s">
        <v>19</v>
      </c>
    </row>
    <row r="322" spans="1:15" ht="30" x14ac:dyDescent="0.2">
      <c r="A322" s="5">
        <f t="shared" si="12"/>
        <v>315</v>
      </c>
      <c r="B322" s="9" t="s">
        <v>232</v>
      </c>
      <c r="C322" s="13">
        <v>43704</v>
      </c>
      <c r="D322" s="10">
        <v>3747008</v>
      </c>
      <c r="E322" s="6">
        <v>0</v>
      </c>
      <c r="F322" s="2" t="s">
        <v>19</v>
      </c>
      <c r="G322" s="3" t="s">
        <v>19</v>
      </c>
      <c r="H322" s="3" t="s">
        <v>19</v>
      </c>
      <c r="I322" s="3" t="s">
        <v>19</v>
      </c>
      <c r="J322" s="4">
        <f>E322/[1]Sheet2!B$7</f>
        <v>0</v>
      </c>
      <c r="K322" s="2" t="s">
        <v>19</v>
      </c>
      <c r="L322" s="2" t="s">
        <v>19</v>
      </c>
      <c r="M322" s="6">
        <v>3747008</v>
      </c>
      <c r="N322" s="6">
        <f>+D322-(E322+M322)</f>
        <v>0</v>
      </c>
      <c r="O322" s="2" t="s">
        <v>19</v>
      </c>
    </row>
    <row r="323" spans="1:15" x14ac:dyDescent="0.2">
      <c r="A323" s="5">
        <f t="shared" si="12"/>
        <v>316</v>
      </c>
      <c r="B323" s="9" t="s">
        <v>233</v>
      </c>
      <c r="C323" s="13">
        <v>43671</v>
      </c>
      <c r="D323" s="10">
        <v>4428630</v>
      </c>
      <c r="E323" s="6">
        <v>4428630</v>
      </c>
      <c r="F323" s="2" t="s">
        <v>19</v>
      </c>
      <c r="G323" s="3" t="s">
        <v>19</v>
      </c>
      <c r="H323" s="3" t="s">
        <v>19</v>
      </c>
      <c r="I323" s="3" t="s">
        <v>19</v>
      </c>
      <c r="J323" s="4">
        <f>E323/[1]Sheet2!B$7</f>
        <v>1.9031886705759627E-4</v>
      </c>
      <c r="K323" s="2" t="s">
        <v>19</v>
      </c>
      <c r="L323" s="2" t="s">
        <v>19</v>
      </c>
      <c r="M323" s="6" t="s">
        <v>521</v>
      </c>
      <c r="N323" s="6">
        <v>0</v>
      </c>
      <c r="O323" s="2" t="s">
        <v>19</v>
      </c>
    </row>
    <row r="324" spans="1:15" x14ac:dyDescent="0.2">
      <c r="A324" s="5">
        <f t="shared" si="12"/>
        <v>317</v>
      </c>
      <c r="B324" s="9" t="s">
        <v>234</v>
      </c>
      <c r="C324" s="13">
        <v>43670</v>
      </c>
      <c r="D324" s="10">
        <v>4483412</v>
      </c>
      <c r="E324" s="6">
        <v>3742374</v>
      </c>
      <c r="F324" s="2" t="s">
        <v>19</v>
      </c>
      <c r="G324" s="3" t="s">
        <v>19</v>
      </c>
      <c r="H324" s="3" t="s">
        <v>19</v>
      </c>
      <c r="I324" s="3" t="s">
        <v>19</v>
      </c>
      <c r="J324" s="4">
        <f>E324/[1]Sheet2!B$7</f>
        <v>1.6082724901059805E-4</v>
      </c>
      <c r="K324" s="2" t="s">
        <v>19</v>
      </c>
      <c r="L324" s="2" t="s">
        <v>19</v>
      </c>
      <c r="M324" s="6">
        <v>741038</v>
      </c>
      <c r="N324" s="6">
        <f>+D324-(E324+M324)</f>
        <v>0</v>
      </c>
      <c r="O324" s="2" t="s">
        <v>19</v>
      </c>
    </row>
    <row r="325" spans="1:15" x14ac:dyDescent="0.2">
      <c r="A325" s="5">
        <f t="shared" si="12"/>
        <v>318</v>
      </c>
      <c r="B325" s="9" t="s">
        <v>235</v>
      </c>
      <c r="C325" s="13">
        <v>43672</v>
      </c>
      <c r="D325" s="10">
        <v>2757761</v>
      </c>
      <c r="E325" s="6">
        <v>2575681</v>
      </c>
      <c r="F325" s="2" t="s">
        <v>19</v>
      </c>
      <c r="G325" s="3" t="s">
        <v>19</v>
      </c>
      <c r="H325" s="3" t="s">
        <v>19</v>
      </c>
      <c r="I325" s="3" t="s">
        <v>19</v>
      </c>
      <c r="J325" s="4">
        <f>E325/[1]Sheet2!B$7</f>
        <v>1.1068901439537207E-4</v>
      </c>
      <c r="K325" s="2" t="s">
        <v>19</v>
      </c>
      <c r="L325" s="2" t="s">
        <v>19</v>
      </c>
      <c r="M325" s="6">
        <v>182080</v>
      </c>
      <c r="N325" s="6">
        <f>+D325-(E325+M325)</f>
        <v>0</v>
      </c>
      <c r="O325" s="2" t="s">
        <v>19</v>
      </c>
    </row>
    <row r="326" spans="1:15" x14ac:dyDescent="0.2">
      <c r="A326" s="5">
        <f t="shared" si="12"/>
        <v>319</v>
      </c>
      <c r="B326" s="9" t="s">
        <v>236</v>
      </c>
      <c r="C326" s="13">
        <v>43671</v>
      </c>
      <c r="D326" s="10">
        <v>368850</v>
      </c>
      <c r="E326" s="6">
        <v>368850</v>
      </c>
      <c r="F326" s="2" t="s">
        <v>19</v>
      </c>
      <c r="G326" s="3" t="s">
        <v>19</v>
      </c>
      <c r="H326" s="3" t="s">
        <v>19</v>
      </c>
      <c r="I326" s="3" t="s">
        <v>19</v>
      </c>
      <c r="J326" s="4">
        <f>E326/[1]Sheet2!B$7</f>
        <v>1.58512032195497E-5</v>
      </c>
      <c r="K326" s="2" t="s">
        <v>19</v>
      </c>
      <c r="L326" s="2" t="s">
        <v>19</v>
      </c>
      <c r="M326" s="6" t="s">
        <v>521</v>
      </c>
      <c r="N326" s="6">
        <v>0</v>
      </c>
      <c r="O326" s="2" t="s">
        <v>19</v>
      </c>
    </row>
    <row r="327" spans="1:15" ht="30" x14ac:dyDescent="0.2">
      <c r="A327" s="5">
        <f t="shared" si="12"/>
        <v>320</v>
      </c>
      <c r="B327" s="9" t="s">
        <v>237</v>
      </c>
      <c r="C327" s="13">
        <v>43671</v>
      </c>
      <c r="D327" s="10">
        <v>2451534</v>
      </c>
      <c r="E327" s="6">
        <v>2139711</v>
      </c>
      <c r="F327" s="2" t="s">
        <v>19</v>
      </c>
      <c r="G327" s="3" t="s">
        <v>19</v>
      </c>
      <c r="H327" s="3" t="s">
        <v>19</v>
      </c>
      <c r="I327" s="3" t="s">
        <v>19</v>
      </c>
      <c r="J327" s="4">
        <f>E327/[1]Sheet2!B$7</f>
        <v>9.1953352018722811E-5</v>
      </c>
      <c r="K327" s="2" t="s">
        <v>19</v>
      </c>
      <c r="L327" s="2" t="s">
        <v>19</v>
      </c>
      <c r="M327" s="6">
        <v>311823</v>
      </c>
      <c r="N327" s="6">
        <f>+D327-(E327+M327)</f>
        <v>0</v>
      </c>
      <c r="O327" s="2" t="s">
        <v>19</v>
      </c>
    </row>
    <row r="328" spans="1:15" x14ac:dyDescent="0.2">
      <c r="A328" s="5">
        <f t="shared" si="12"/>
        <v>321</v>
      </c>
      <c r="B328" s="9" t="s">
        <v>238</v>
      </c>
      <c r="C328" s="13">
        <v>44027</v>
      </c>
      <c r="D328" s="10">
        <v>507584</v>
      </c>
      <c r="E328" s="6">
        <f>D328</f>
        <v>507584</v>
      </c>
      <c r="F328" s="2" t="s">
        <v>19</v>
      </c>
      <c r="G328" s="3" t="s">
        <v>19</v>
      </c>
      <c r="H328" s="3" t="s">
        <v>19</v>
      </c>
      <c r="I328" s="3" t="s">
        <v>19</v>
      </c>
      <c r="J328" s="4">
        <f>E328/[1]Sheet2!B$7</f>
        <v>2.181324965430911E-5</v>
      </c>
      <c r="K328" s="2" t="s">
        <v>19</v>
      </c>
      <c r="L328" s="2" t="s">
        <v>19</v>
      </c>
      <c r="M328" s="6"/>
      <c r="N328" s="6">
        <f>+D328-(E328+M328)</f>
        <v>0</v>
      </c>
      <c r="O328" s="2" t="s">
        <v>19</v>
      </c>
    </row>
    <row r="329" spans="1:15" ht="45" x14ac:dyDescent="0.2">
      <c r="A329" s="5">
        <f t="shared" ref="A329:A392" si="15">+A328+1</f>
        <v>322</v>
      </c>
      <c r="B329" s="9" t="s">
        <v>444</v>
      </c>
      <c r="C329" s="13">
        <v>43665</v>
      </c>
      <c r="D329" s="10">
        <v>1921301</v>
      </c>
      <c r="E329" s="6">
        <v>1921301</v>
      </c>
      <c r="F329" s="2" t="s">
        <v>19</v>
      </c>
      <c r="G329" s="3" t="s">
        <v>19</v>
      </c>
      <c r="H329" s="3" t="s">
        <v>19</v>
      </c>
      <c r="I329" s="3" t="s">
        <v>19</v>
      </c>
      <c r="J329" s="4">
        <f>E329/[1]Sheet2!B$7</f>
        <v>8.2567256600038117E-5</v>
      </c>
      <c r="K329" s="2" t="s">
        <v>19</v>
      </c>
      <c r="L329" s="2" t="s">
        <v>19</v>
      </c>
      <c r="M329" s="6" t="s">
        <v>521</v>
      </c>
      <c r="N329" s="6">
        <v>0</v>
      </c>
      <c r="O329" s="2" t="s">
        <v>19</v>
      </c>
    </row>
    <row r="330" spans="1:15" ht="45" x14ac:dyDescent="0.2">
      <c r="A330" s="5">
        <f t="shared" si="15"/>
        <v>323</v>
      </c>
      <c r="B330" s="9" t="s">
        <v>445</v>
      </c>
      <c r="C330" s="13">
        <v>43665</v>
      </c>
      <c r="D330" s="10">
        <v>2641029</v>
      </c>
      <c r="E330" s="6">
        <v>2574804</v>
      </c>
      <c r="F330" s="2" t="s">
        <v>19</v>
      </c>
      <c r="G330" s="3" t="s">
        <v>19</v>
      </c>
      <c r="H330" s="3" t="s">
        <v>19</v>
      </c>
      <c r="I330" s="3" t="s">
        <v>19</v>
      </c>
      <c r="J330" s="4">
        <f>E330/[1]Sheet2!B$7</f>
        <v>1.1065132561884085E-4</v>
      </c>
      <c r="K330" s="2" t="s">
        <v>19</v>
      </c>
      <c r="L330" s="2" t="s">
        <v>19</v>
      </c>
      <c r="M330" s="6">
        <v>66225</v>
      </c>
      <c r="N330" s="6">
        <f t="shared" ref="N330:N341" si="16">+D330-(E330+M330)</f>
        <v>0</v>
      </c>
      <c r="O330" s="2" t="s">
        <v>19</v>
      </c>
    </row>
    <row r="331" spans="1:15" ht="30" x14ac:dyDescent="0.2">
      <c r="A331" s="5">
        <f t="shared" si="15"/>
        <v>324</v>
      </c>
      <c r="B331" s="9" t="s">
        <v>446</v>
      </c>
      <c r="C331" s="13">
        <v>43665</v>
      </c>
      <c r="D331" s="10">
        <v>388015</v>
      </c>
      <c r="E331" s="6">
        <v>300419</v>
      </c>
      <c r="F331" s="2" t="s">
        <v>19</v>
      </c>
      <c r="G331" s="3" t="s">
        <v>19</v>
      </c>
      <c r="H331" s="3" t="s">
        <v>19</v>
      </c>
      <c r="I331" s="3" t="s">
        <v>19</v>
      </c>
      <c r="J331" s="4">
        <f>E331/[1]Sheet2!B$7</f>
        <v>1.2910404283621801E-5</v>
      </c>
      <c r="K331" s="2" t="s">
        <v>19</v>
      </c>
      <c r="L331" s="2" t="s">
        <v>19</v>
      </c>
      <c r="M331" s="6">
        <v>87596</v>
      </c>
      <c r="N331" s="6">
        <f t="shared" si="16"/>
        <v>0</v>
      </c>
      <c r="O331" s="2" t="s">
        <v>19</v>
      </c>
    </row>
    <row r="332" spans="1:15" ht="45" x14ac:dyDescent="0.2">
      <c r="A332" s="5">
        <f t="shared" si="15"/>
        <v>325</v>
      </c>
      <c r="B332" s="9" t="s">
        <v>447</v>
      </c>
      <c r="C332" s="13">
        <v>43665</v>
      </c>
      <c r="D332" s="10">
        <v>560038</v>
      </c>
      <c r="E332" s="6">
        <v>533802</v>
      </c>
      <c r="F332" s="2" t="s">
        <v>19</v>
      </c>
      <c r="G332" s="3" t="s">
        <v>19</v>
      </c>
      <c r="H332" s="3" t="s">
        <v>19</v>
      </c>
      <c r="I332" s="3" t="s">
        <v>19</v>
      </c>
      <c r="J332" s="4">
        <f>E332/[1]Sheet2!B$7</f>
        <v>2.2939959281556376E-5</v>
      </c>
      <c r="K332" s="2" t="s">
        <v>19</v>
      </c>
      <c r="L332" s="2" t="s">
        <v>19</v>
      </c>
      <c r="M332" s="6">
        <v>26236</v>
      </c>
      <c r="N332" s="6">
        <f t="shared" si="16"/>
        <v>0</v>
      </c>
      <c r="O332" s="2" t="s">
        <v>19</v>
      </c>
    </row>
    <row r="333" spans="1:15" ht="45" x14ac:dyDescent="0.2">
      <c r="A333" s="5">
        <f t="shared" si="15"/>
        <v>326</v>
      </c>
      <c r="B333" s="9" t="s">
        <v>448</v>
      </c>
      <c r="C333" s="13">
        <v>43665</v>
      </c>
      <c r="D333" s="10">
        <v>336881</v>
      </c>
      <c r="E333" s="6">
        <v>323424</v>
      </c>
      <c r="F333" s="2" t="s">
        <v>19</v>
      </c>
      <c r="G333" s="3" t="s">
        <v>19</v>
      </c>
      <c r="H333" s="3" t="s">
        <v>19</v>
      </c>
      <c r="I333" s="3" t="s">
        <v>19</v>
      </c>
      <c r="J333" s="4">
        <f>E333/[1]Sheet2!B$7</f>
        <v>1.3899036329347003E-5</v>
      </c>
      <c r="K333" s="2" t="s">
        <v>19</v>
      </c>
      <c r="L333" s="2" t="s">
        <v>19</v>
      </c>
      <c r="M333" s="6">
        <v>13457</v>
      </c>
      <c r="N333" s="6">
        <f t="shared" si="16"/>
        <v>0</v>
      </c>
      <c r="O333" s="2" t="s">
        <v>19</v>
      </c>
    </row>
    <row r="334" spans="1:15" x14ac:dyDescent="0.2">
      <c r="A334" s="5">
        <f t="shared" si="15"/>
        <v>327</v>
      </c>
      <c r="B334" s="9" t="s">
        <v>239</v>
      </c>
      <c r="C334" s="13">
        <v>43673</v>
      </c>
      <c r="D334" s="10">
        <v>1143019</v>
      </c>
      <c r="E334" s="6">
        <v>566110</v>
      </c>
      <c r="F334" s="2" t="s">
        <v>19</v>
      </c>
      <c r="G334" s="3" t="s">
        <v>19</v>
      </c>
      <c r="H334" s="3" t="s">
        <v>19</v>
      </c>
      <c r="I334" s="3" t="s">
        <v>19</v>
      </c>
      <c r="J334" s="4">
        <f>E334/[1]Sheet2!B$7</f>
        <v>2.4328384586198403E-5</v>
      </c>
      <c r="K334" s="2" t="s">
        <v>19</v>
      </c>
      <c r="L334" s="2" t="s">
        <v>19</v>
      </c>
      <c r="M334" s="6">
        <v>576909</v>
      </c>
      <c r="N334" s="6">
        <f t="shared" si="16"/>
        <v>0</v>
      </c>
      <c r="O334" s="2" t="s">
        <v>19</v>
      </c>
    </row>
    <row r="335" spans="1:15" ht="30" x14ac:dyDescent="0.2">
      <c r="A335" s="5">
        <f t="shared" si="15"/>
        <v>328</v>
      </c>
      <c r="B335" s="9" t="s">
        <v>240</v>
      </c>
      <c r="C335" s="2" t="s">
        <v>19</v>
      </c>
      <c r="D335" s="10">
        <v>539000</v>
      </c>
      <c r="E335" s="6">
        <v>0</v>
      </c>
      <c r="F335" s="2" t="s">
        <v>19</v>
      </c>
      <c r="G335" s="3" t="s">
        <v>19</v>
      </c>
      <c r="H335" s="3" t="s">
        <v>19</v>
      </c>
      <c r="I335" s="3" t="s">
        <v>19</v>
      </c>
      <c r="J335" s="4">
        <f>E335/[1]Sheet2!B$7</f>
        <v>0</v>
      </c>
      <c r="K335" s="2" t="s">
        <v>19</v>
      </c>
      <c r="L335" s="2" t="s">
        <v>19</v>
      </c>
      <c r="M335" s="6"/>
      <c r="N335" s="6">
        <f t="shared" si="16"/>
        <v>539000</v>
      </c>
      <c r="O335" s="2" t="s">
        <v>19</v>
      </c>
    </row>
    <row r="336" spans="1:15" x14ac:dyDescent="0.2">
      <c r="A336" s="5">
        <f t="shared" si="15"/>
        <v>329</v>
      </c>
      <c r="B336" s="9" t="s">
        <v>449</v>
      </c>
      <c r="C336" s="13">
        <v>43666</v>
      </c>
      <c r="D336" s="10">
        <v>1325211</v>
      </c>
      <c r="E336" s="6">
        <v>466602</v>
      </c>
      <c r="F336" s="2" t="s">
        <v>19</v>
      </c>
      <c r="G336" s="3" t="s">
        <v>19</v>
      </c>
      <c r="H336" s="3" t="s">
        <v>19</v>
      </c>
      <c r="I336" s="3" t="s">
        <v>19</v>
      </c>
      <c r="J336" s="4">
        <f>E336/[1]Sheet2!B$7</f>
        <v>2.0052062151683147E-5</v>
      </c>
      <c r="K336" s="2" t="s">
        <v>19</v>
      </c>
      <c r="L336" s="2" t="s">
        <v>19</v>
      </c>
      <c r="M336" s="6">
        <v>858609</v>
      </c>
      <c r="N336" s="6">
        <f t="shared" si="16"/>
        <v>0</v>
      </c>
      <c r="O336" s="2" t="s">
        <v>19</v>
      </c>
    </row>
    <row r="337" spans="1:15" x14ac:dyDescent="0.2">
      <c r="A337" s="5">
        <f t="shared" si="15"/>
        <v>330</v>
      </c>
      <c r="B337" s="9" t="s">
        <v>241</v>
      </c>
      <c r="C337" s="13">
        <v>43897</v>
      </c>
      <c r="D337" s="10">
        <v>256117</v>
      </c>
      <c r="E337" s="6">
        <v>0</v>
      </c>
      <c r="F337" s="2" t="s">
        <v>19</v>
      </c>
      <c r="G337" s="3" t="s">
        <v>19</v>
      </c>
      <c r="H337" s="3" t="s">
        <v>19</v>
      </c>
      <c r="I337" s="3" t="s">
        <v>19</v>
      </c>
      <c r="J337" s="4">
        <f>E337/[1]Sheet2!B$7</f>
        <v>0</v>
      </c>
      <c r="K337" s="2" t="s">
        <v>19</v>
      </c>
      <c r="L337" s="2" t="s">
        <v>19</v>
      </c>
      <c r="M337" s="6"/>
      <c r="N337" s="6">
        <f t="shared" si="16"/>
        <v>256117</v>
      </c>
      <c r="O337" s="2" t="s">
        <v>19</v>
      </c>
    </row>
    <row r="338" spans="1:15" x14ac:dyDescent="0.2">
      <c r="A338" s="5">
        <f t="shared" si="15"/>
        <v>331</v>
      </c>
      <c r="B338" s="9" t="s">
        <v>242</v>
      </c>
      <c r="C338" s="13">
        <v>43666</v>
      </c>
      <c r="D338" s="10">
        <v>176296</v>
      </c>
      <c r="E338" s="6">
        <v>0</v>
      </c>
      <c r="F338" s="2" t="s">
        <v>19</v>
      </c>
      <c r="G338" s="3" t="s">
        <v>19</v>
      </c>
      <c r="H338" s="3" t="s">
        <v>19</v>
      </c>
      <c r="I338" s="3" t="s">
        <v>19</v>
      </c>
      <c r="J338" s="4">
        <f>E338/[1]Sheet2!B$7</f>
        <v>0</v>
      </c>
      <c r="K338" s="2" t="s">
        <v>19</v>
      </c>
      <c r="L338" s="2" t="s">
        <v>19</v>
      </c>
      <c r="M338" s="6"/>
      <c r="N338" s="6">
        <f t="shared" si="16"/>
        <v>176296</v>
      </c>
      <c r="O338" s="2" t="s">
        <v>19</v>
      </c>
    </row>
    <row r="339" spans="1:15" x14ac:dyDescent="0.2">
      <c r="A339" s="5">
        <f t="shared" si="15"/>
        <v>332</v>
      </c>
      <c r="B339" s="9" t="s">
        <v>243</v>
      </c>
      <c r="C339" s="2" t="s">
        <v>19</v>
      </c>
      <c r="D339" s="10">
        <v>207100</v>
      </c>
      <c r="E339" s="6">
        <v>0</v>
      </c>
      <c r="F339" s="2" t="s">
        <v>19</v>
      </c>
      <c r="G339" s="3" t="s">
        <v>19</v>
      </c>
      <c r="H339" s="3" t="s">
        <v>19</v>
      </c>
      <c r="I339" s="3" t="s">
        <v>19</v>
      </c>
      <c r="J339" s="4">
        <f>E339/[1]Sheet2!B$7</f>
        <v>0</v>
      </c>
      <c r="K339" s="2" t="s">
        <v>19</v>
      </c>
      <c r="L339" s="2" t="s">
        <v>19</v>
      </c>
      <c r="M339" s="6"/>
      <c r="N339" s="6">
        <f t="shared" si="16"/>
        <v>207100</v>
      </c>
      <c r="O339" s="2" t="s">
        <v>19</v>
      </c>
    </row>
    <row r="340" spans="1:15" x14ac:dyDescent="0.2">
      <c r="A340" s="5">
        <f t="shared" si="15"/>
        <v>333</v>
      </c>
      <c r="B340" s="9" t="s">
        <v>244</v>
      </c>
      <c r="C340" s="13">
        <v>43669</v>
      </c>
      <c r="D340" s="10">
        <v>6713608</v>
      </c>
      <c r="E340" s="6">
        <v>4655626</v>
      </c>
      <c r="F340" s="2" t="s">
        <v>19</v>
      </c>
      <c r="G340" s="3" t="s">
        <v>19</v>
      </c>
      <c r="H340" s="3" t="s">
        <v>19</v>
      </c>
      <c r="I340" s="3" t="s">
        <v>19</v>
      </c>
      <c r="J340" s="4">
        <f>E340/[1]Sheet2!B$7</f>
        <v>2.0007394290421388E-4</v>
      </c>
      <c r="K340" s="2" t="s">
        <v>19</v>
      </c>
      <c r="L340" s="2" t="s">
        <v>19</v>
      </c>
      <c r="M340" s="6">
        <v>2057982</v>
      </c>
      <c r="N340" s="6">
        <f t="shared" si="16"/>
        <v>0</v>
      </c>
      <c r="O340" s="2" t="s">
        <v>19</v>
      </c>
    </row>
    <row r="341" spans="1:15" ht="30" x14ac:dyDescent="0.2">
      <c r="A341" s="5">
        <f t="shared" si="15"/>
        <v>334</v>
      </c>
      <c r="B341" s="9" t="s">
        <v>245</v>
      </c>
      <c r="C341" s="13">
        <v>43671</v>
      </c>
      <c r="D341" s="10">
        <v>1140000</v>
      </c>
      <c r="E341" s="6">
        <v>0</v>
      </c>
      <c r="F341" s="2" t="s">
        <v>19</v>
      </c>
      <c r="G341" s="3" t="s">
        <v>19</v>
      </c>
      <c r="H341" s="3" t="s">
        <v>19</v>
      </c>
      <c r="I341" s="3" t="s">
        <v>19</v>
      </c>
      <c r="J341" s="4">
        <f>E341/[1]Sheet2!B$7</f>
        <v>0</v>
      </c>
      <c r="K341" s="2" t="s">
        <v>19</v>
      </c>
      <c r="L341" s="2" t="s">
        <v>19</v>
      </c>
      <c r="M341" s="6"/>
      <c r="N341" s="6">
        <f t="shared" si="16"/>
        <v>1140000</v>
      </c>
      <c r="O341" s="2" t="s">
        <v>19</v>
      </c>
    </row>
    <row r="342" spans="1:15" ht="30" x14ac:dyDescent="0.2">
      <c r="A342" s="5">
        <f t="shared" si="15"/>
        <v>335</v>
      </c>
      <c r="B342" s="9" t="s">
        <v>450</v>
      </c>
      <c r="C342" s="13">
        <v>43671</v>
      </c>
      <c r="D342" s="10">
        <v>185879</v>
      </c>
      <c r="E342" s="6">
        <v>185879</v>
      </c>
      <c r="F342" s="2" t="s">
        <v>19</v>
      </c>
      <c r="G342" s="3" t="s">
        <v>19</v>
      </c>
      <c r="H342" s="3" t="s">
        <v>19</v>
      </c>
      <c r="I342" s="3" t="s">
        <v>19</v>
      </c>
      <c r="J342" s="4">
        <f>E342/[1]Sheet2!B$7</f>
        <v>7.9880867649360956E-6</v>
      </c>
      <c r="K342" s="2" t="s">
        <v>19</v>
      </c>
      <c r="L342" s="2" t="s">
        <v>19</v>
      </c>
      <c r="M342" s="6" t="s">
        <v>521</v>
      </c>
      <c r="N342" s="6">
        <v>0</v>
      </c>
      <c r="O342" s="2" t="s">
        <v>19</v>
      </c>
    </row>
    <row r="343" spans="1:15" x14ac:dyDescent="0.2">
      <c r="A343" s="5">
        <f t="shared" si="15"/>
        <v>336</v>
      </c>
      <c r="B343" s="9" t="s">
        <v>246</v>
      </c>
      <c r="C343" s="13">
        <v>43680</v>
      </c>
      <c r="D343" s="10">
        <v>59630</v>
      </c>
      <c r="E343" s="6">
        <v>59630</v>
      </c>
      <c r="F343" s="2" t="s">
        <v>19</v>
      </c>
      <c r="G343" s="3" t="s">
        <v>19</v>
      </c>
      <c r="H343" s="3" t="s">
        <v>19</v>
      </c>
      <c r="I343" s="3" t="s">
        <v>19</v>
      </c>
      <c r="J343" s="4">
        <f>E343/[1]Sheet2!B$7</f>
        <v>2.5625789561657819E-6</v>
      </c>
      <c r="K343" s="2" t="s">
        <v>19</v>
      </c>
      <c r="L343" s="2" t="s">
        <v>19</v>
      </c>
      <c r="M343" s="6" t="s">
        <v>521</v>
      </c>
      <c r="N343" s="6">
        <v>0</v>
      </c>
      <c r="O343" s="2" t="s">
        <v>19</v>
      </c>
    </row>
    <row r="344" spans="1:15" x14ac:dyDescent="0.2">
      <c r="A344" s="5">
        <f t="shared" si="15"/>
        <v>337</v>
      </c>
      <c r="B344" s="9" t="s">
        <v>451</v>
      </c>
      <c r="C344" s="13">
        <v>43674</v>
      </c>
      <c r="D344" s="10">
        <v>1348262</v>
      </c>
      <c r="E344" s="6">
        <v>0</v>
      </c>
      <c r="F344" s="2" t="s">
        <v>19</v>
      </c>
      <c r="G344" s="3" t="s">
        <v>19</v>
      </c>
      <c r="H344" s="3" t="s">
        <v>19</v>
      </c>
      <c r="I344" s="3" t="s">
        <v>19</v>
      </c>
      <c r="J344" s="4">
        <f>E344/[1]Sheet2!B$7</f>
        <v>0</v>
      </c>
      <c r="K344" s="2" t="s">
        <v>19</v>
      </c>
      <c r="L344" s="2" t="s">
        <v>19</v>
      </c>
      <c r="M344" s="6"/>
      <c r="N344" s="6">
        <f>+D344-(E344+M344)</f>
        <v>1348262</v>
      </c>
      <c r="O344" s="2" t="s">
        <v>19</v>
      </c>
    </row>
    <row r="345" spans="1:15" x14ac:dyDescent="0.2">
      <c r="A345" s="5">
        <f t="shared" si="15"/>
        <v>338</v>
      </c>
      <c r="B345" s="9" t="s">
        <v>247</v>
      </c>
      <c r="C345" s="13">
        <v>43664</v>
      </c>
      <c r="D345" s="10">
        <v>1179109</v>
      </c>
      <c r="E345" s="6">
        <v>1179109</v>
      </c>
      <c r="F345" s="2" t="s">
        <v>19</v>
      </c>
      <c r="G345" s="3" t="s">
        <v>19</v>
      </c>
      <c r="H345" s="3" t="s">
        <v>19</v>
      </c>
      <c r="I345" s="3" t="s">
        <v>19</v>
      </c>
      <c r="J345" s="4">
        <f>E345/[1]Sheet2!B$7</f>
        <v>5.0671807989697782E-5</v>
      </c>
      <c r="K345" s="2" t="s">
        <v>19</v>
      </c>
      <c r="L345" s="2" t="s">
        <v>19</v>
      </c>
      <c r="M345" s="6" t="s">
        <v>521</v>
      </c>
      <c r="N345" s="6">
        <v>0</v>
      </c>
      <c r="O345" s="2" t="s">
        <v>19</v>
      </c>
    </row>
    <row r="346" spans="1:15" x14ac:dyDescent="0.2">
      <c r="A346" s="5">
        <f t="shared" si="15"/>
        <v>339</v>
      </c>
      <c r="B346" s="9" t="s">
        <v>248</v>
      </c>
      <c r="C346" s="13">
        <v>43668</v>
      </c>
      <c r="D346" s="10">
        <v>204480</v>
      </c>
      <c r="E346" s="6">
        <v>200390</v>
      </c>
      <c r="F346" s="2" t="s">
        <v>19</v>
      </c>
      <c r="G346" s="3" t="s">
        <v>19</v>
      </c>
      <c r="H346" s="3" t="s">
        <v>19</v>
      </c>
      <c r="I346" s="3" t="s">
        <v>19</v>
      </c>
      <c r="J346" s="4">
        <f>E346/[1]Sheet2!B$7</f>
        <v>8.6116920514180956E-6</v>
      </c>
      <c r="K346" s="2" t="s">
        <v>19</v>
      </c>
      <c r="L346" s="2" t="s">
        <v>19</v>
      </c>
      <c r="M346" s="6">
        <v>4090</v>
      </c>
      <c r="N346" s="6">
        <f>+D346-(E346+M346)</f>
        <v>0</v>
      </c>
      <c r="O346" s="2" t="s">
        <v>19</v>
      </c>
    </row>
    <row r="347" spans="1:15" x14ac:dyDescent="0.2">
      <c r="A347" s="5">
        <f t="shared" si="15"/>
        <v>340</v>
      </c>
      <c r="B347" s="9" t="s">
        <v>249</v>
      </c>
      <c r="C347" s="13">
        <v>43668</v>
      </c>
      <c r="D347" s="10">
        <v>546711</v>
      </c>
      <c r="E347" s="6">
        <v>546711</v>
      </c>
      <c r="F347" s="2" t="s">
        <v>19</v>
      </c>
      <c r="G347" s="3" t="s">
        <v>19</v>
      </c>
      <c r="H347" s="3" t="s">
        <v>19</v>
      </c>
      <c r="I347" s="3" t="s">
        <v>19</v>
      </c>
      <c r="J347" s="4">
        <f>E347/[1]Sheet2!B$7</f>
        <v>2.349471916324586E-5</v>
      </c>
      <c r="K347" s="2" t="s">
        <v>19</v>
      </c>
      <c r="L347" s="2" t="s">
        <v>19</v>
      </c>
      <c r="M347" s="6" t="s">
        <v>521</v>
      </c>
      <c r="N347" s="6">
        <v>0</v>
      </c>
      <c r="O347" s="2" t="s">
        <v>19</v>
      </c>
    </row>
    <row r="348" spans="1:15" x14ac:dyDescent="0.2">
      <c r="A348" s="5">
        <f t="shared" si="15"/>
        <v>341</v>
      </c>
      <c r="B348" s="9" t="s">
        <v>452</v>
      </c>
      <c r="C348" s="13">
        <v>43670</v>
      </c>
      <c r="D348" s="10">
        <v>3570008</v>
      </c>
      <c r="E348" s="6">
        <v>0</v>
      </c>
      <c r="F348" s="2" t="s">
        <v>19</v>
      </c>
      <c r="G348" s="3" t="s">
        <v>19</v>
      </c>
      <c r="H348" s="3" t="s">
        <v>19</v>
      </c>
      <c r="I348" s="3" t="s">
        <v>19</v>
      </c>
      <c r="J348" s="4">
        <f>E348/[1]Sheet2!B$7</f>
        <v>0</v>
      </c>
      <c r="K348" s="2" t="s">
        <v>19</v>
      </c>
      <c r="L348" s="2" t="s">
        <v>19</v>
      </c>
      <c r="M348" s="6"/>
      <c r="N348" s="6">
        <f>+D348-(E348+M348)</f>
        <v>3570008</v>
      </c>
      <c r="O348" s="2" t="s">
        <v>19</v>
      </c>
    </row>
    <row r="349" spans="1:15" x14ac:dyDescent="0.2">
      <c r="A349" s="5">
        <f t="shared" si="15"/>
        <v>342</v>
      </c>
      <c r="B349" s="9" t="s">
        <v>250</v>
      </c>
      <c r="C349" s="13">
        <v>43665</v>
      </c>
      <c r="D349" s="10">
        <v>215888</v>
      </c>
      <c r="E349" s="6">
        <v>215888</v>
      </c>
      <c r="F349" s="2" t="s">
        <v>19</v>
      </c>
      <c r="G349" s="3" t="s">
        <v>19</v>
      </c>
      <c r="H349" s="3" t="s">
        <v>19</v>
      </c>
      <c r="I349" s="3" t="s">
        <v>19</v>
      </c>
      <c r="J349" s="4">
        <f>E349/[1]Sheet2!B$7</f>
        <v>9.2777133269951074E-6</v>
      </c>
      <c r="K349" s="2" t="s">
        <v>19</v>
      </c>
      <c r="L349" s="2" t="s">
        <v>19</v>
      </c>
      <c r="M349" s="6" t="s">
        <v>521</v>
      </c>
      <c r="N349" s="6">
        <v>0</v>
      </c>
      <c r="O349" s="2" t="s">
        <v>19</v>
      </c>
    </row>
    <row r="350" spans="1:15" x14ac:dyDescent="0.2">
      <c r="A350" s="5">
        <f t="shared" si="15"/>
        <v>343</v>
      </c>
      <c r="B350" s="9" t="s">
        <v>251</v>
      </c>
      <c r="C350" s="13">
        <v>43671</v>
      </c>
      <c r="D350" s="10">
        <v>125407</v>
      </c>
      <c r="E350" s="6">
        <v>125407</v>
      </c>
      <c r="F350" s="2" t="s">
        <v>19</v>
      </c>
      <c r="G350" s="3" t="s">
        <v>19</v>
      </c>
      <c r="H350" s="3" t="s">
        <v>19</v>
      </c>
      <c r="I350" s="3" t="s">
        <v>19</v>
      </c>
      <c r="J350" s="4">
        <f>E350/[1]Sheet2!B$7</f>
        <v>5.3893231453275568E-6</v>
      </c>
      <c r="K350" s="2" t="s">
        <v>19</v>
      </c>
      <c r="L350" s="2" t="s">
        <v>19</v>
      </c>
      <c r="M350" s="6" t="s">
        <v>521</v>
      </c>
      <c r="N350" s="6">
        <v>0</v>
      </c>
      <c r="O350" s="2" t="s">
        <v>19</v>
      </c>
    </row>
    <row r="351" spans="1:15" x14ac:dyDescent="0.2">
      <c r="A351" s="5">
        <f t="shared" si="15"/>
        <v>344</v>
      </c>
      <c r="B351" s="9" t="s">
        <v>252</v>
      </c>
      <c r="C351" s="13">
        <v>43676</v>
      </c>
      <c r="D351" s="10">
        <v>4118802</v>
      </c>
      <c r="E351" s="6">
        <v>4118802</v>
      </c>
      <c r="F351" s="2" t="s">
        <v>19</v>
      </c>
      <c r="G351" s="3" t="s">
        <v>19</v>
      </c>
      <c r="H351" s="3" t="s">
        <v>19</v>
      </c>
      <c r="I351" s="3" t="s">
        <v>19</v>
      </c>
      <c r="J351" s="4">
        <f>E351/[1]Sheet2!B$7</f>
        <v>1.7700411420113255E-4</v>
      </c>
      <c r="K351" s="2" t="s">
        <v>19</v>
      </c>
      <c r="L351" s="2" t="s">
        <v>19</v>
      </c>
      <c r="M351" s="6" t="s">
        <v>521</v>
      </c>
      <c r="N351" s="6">
        <v>0</v>
      </c>
      <c r="O351" s="2" t="s">
        <v>19</v>
      </c>
    </row>
    <row r="352" spans="1:15" ht="30" x14ac:dyDescent="0.2">
      <c r="A352" s="5">
        <f t="shared" si="15"/>
        <v>345</v>
      </c>
      <c r="B352" s="9" t="s">
        <v>253</v>
      </c>
      <c r="C352" s="13">
        <v>43672</v>
      </c>
      <c r="D352" s="10">
        <v>1138961</v>
      </c>
      <c r="E352" s="6">
        <v>176023</v>
      </c>
      <c r="F352" s="2" t="s">
        <v>19</v>
      </c>
      <c r="G352" s="3" t="s">
        <v>19</v>
      </c>
      <c r="H352" s="3" t="s">
        <v>19</v>
      </c>
      <c r="I352" s="3" t="s">
        <v>19</v>
      </c>
      <c r="J352" s="4">
        <f>E352/[1]Sheet2!B$7</f>
        <v>7.5645285192213551E-6</v>
      </c>
      <c r="K352" s="2" t="s">
        <v>19</v>
      </c>
      <c r="L352" s="2" t="s">
        <v>19</v>
      </c>
      <c r="M352" s="6">
        <v>962938</v>
      </c>
      <c r="N352" s="6">
        <f>+D352-(E352+M352)</f>
        <v>0</v>
      </c>
      <c r="O352" s="2" t="s">
        <v>19</v>
      </c>
    </row>
    <row r="353" spans="1:15" x14ac:dyDescent="0.2">
      <c r="A353" s="5">
        <f t="shared" si="15"/>
        <v>346</v>
      </c>
      <c r="B353" s="9" t="s">
        <v>254</v>
      </c>
      <c r="C353" s="13">
        <v>43662</v>
      </c>
      <c r="D353" s="10">
        <v>6138137</v>
      </c>
      <c r="E353" s="6">
        <v>3504722</v>
      </c>
      <c r="F353" s="2" t="s">
        <v>19</v>
      </c>
      <c r="G353" s="3" t="s">
        <v>19</v>
      </c>
      <c r="H353" s="3" t="s">
        <v>19</v>
      </c>
      <c r="I353" s="3" t="s">
        <v>19</v>
      </c>
      <c r="J353" s="4">
        <f>E353/[1]Sheet2!B$7</f>
        <v>1.5061423519052911E-4</v>
      </c>
      <c r="K353" s="2" t="s">
        <v>19</v>
      </c>
      <c r="L353" s="2" t="s">
        <v>19</v>
      </c>
      <c r="M353" s="6">
        <v>2633415</v>
      </c>
      <c r="N353" s="6">
        <f>+D353-(E353+M353)</f>
        <v>0</v>
      </c>
      <c r="O353" s="2" t="s">
        <v>19</v>
      </c>
    </row>
    <row r="354" spans="1:15" x14ac:dyDescent="0.2">
      <c r="A354" s="5">
        <f t="shared" si="15"/>
        <v>347</v>
      </c>
      <c r="B354" s="9" t="s">
        <v>255</v>
      </c>
      <c r="C354" s="13">
        <v>43671</v>
      </c>
      <c r="D354" s="10">
        <v>4191150.4</v>
      </c>
      <c r="E354" s="6">
        <v>3739551</v>
      </c>
      <c r="F354" s="2" t="s">
        <v>19</v>
      </c>
      <c r="G354" s="3" t="s">
        <v>19</v>
      </c>
      <c r="H354" s="3" t="s">
        <v>19</v>
      </c>
      <c r="I354" s="3" t="s">
        <v>19</v>
      </c>
      <c r="J354" s="4">
        <f>E354/[1]Sheet2!B$7</f>
        <v>1.6070593154634757E-4</v>
      </c>
      <c r="K354" s="2" t="s">
        <v>19</v>
      </c>
      <c r="L354" s="2" t="s">
        <v>19</v>
      </c>
      <c r="M354" s="6">
        <v>451599</v>
      </c>
      <c r="N354" s="6">
        <v>0</v>
      </c>
      <c r="O354" s="2" t="s">
        <v>19</v>
      </c>
    </row>
    <row r="355" spans="1:15" x14ac:dyDescent="0.2">
      <c r="A355" s="5">
        <f t="shared" si="15"/>
        <v>348</v>
      </c>
      <c r="B355" s="9" t="s">
        <v>256</v>
      </c>
      <c r="C355" s="13">
        <v>43668</v>
      </c>
      <c r="D355" s="10">
        <v>170997</v>
      </c>
      <c r="E355" s="6">
        <v>170997</v>
      </c>
      <c r="F355" s="2" t="s">
        <v>19</v>
      </c>
      <c r="G355" s="3" t="s">
        <v>19</v>
      </c>
      <c r="H355" s="3" t="s">
        <v>19</v>
      </c>
      <c r="I355" s="3" t="s">
        <v>19</v>
      </c>
      <c r="J355" s="4">
        <f>E355/[1]Sheet2!B$7</f>
        <v>7.3485378797162535E-6</v>
      </c>
      <c r="K355" s="2" t="s">
        <v>19</v>
      </c>
      <c r="L355" s="2" t="s">
        <v>19</v>
      </c>
      <c r="M355" s="6" t="s">
        <v>521</v>
      </c>
      <c r="N355" s="6">
        <v>0</v>
      </c>
      <c r="O355" s="2" t="s">
        <v>19</v>
      </c>
    </row>
    <row r="356" spans="1:15" x14ac:dyDescent="0.2">
      <c r="A356" s="5">
        <f t="shared" si="15"/>
        <v>349</v>
      </c>
      <c r="B356" s="9" t="s">
        <v>257</v>
      </c>
      <c r="C356" s="2" t="s">
        <v>19</v>
      </c>
      <c r="D356" s="10">
        <v>2356235</v>
      </c>
      <c r="E356" s="6">
        <v>2356235</v>
      </c>
      <c r="F356" s="2" t="s">
        <v>19</v>
      </c>
      <c r="G356" s="3" t="s">
        <v>19</v>
      </c>
      <c r="H356" s="3" t="s">
        <v>19</v>
      </c>
      <c r="I356" s="3" t="s">
        <v>19</v>
      </c>
      <c r="J356" s="4">
        <f>E356/[1]Sheet2!B$7</f>
        <v>1.0125839722926851E-4</v>
      </c>
      <c r="K356" s="2" t="s">
        <v>19</v>
      </c>
      <c r="L356" s="2" t="s">
        <v>19</v>
      </c>
      <c r="M356" s="6" t="s">
        <v>521</v>
      </c>
      <c r="N356" s="6">
        <v>0</v>
      </c>
      <c r="O356" s="2" t="s">
        <v>19</v>
      </c>
    </row>
    <row r="357" spans="1:15" x14ac:dyDescent="0.2">
      <c r="A357" s="5">
        <f t="shared" si="15"/>
        <v>350</v>
      </c>
      <c r="B357" s="9" t="s">
        <v>453</v>
      </c>
      <c r="C357" s="13">
        <v>43675</v>
      </c>
      <c r="D357" s="10">
        <v>626000</v>
      </c>
      <c r="E357" s="6">
        <v>0</v>
      </c>
      <c r="F357" s="2" t="s">
        <v>19</v>
      </c>
      <c r="G357" s="3" t="s">
        <v>19</v>
      </c>
      <c r="H357" s="3" t="s">
        <v>19</v>
      </c>
      <c r="I357" s="3" t="s">
        <v>19</v>
      </c>
      <c r="J357" s="4">
        <f>E357/[1]Sheet2!B$7</f>
        <v>0</v>
      </c>
      <c r="K357" s="2" t="s">
        <v>19</v>
      </c>
      <c r="L357" s="2" t="s">
        <v>19</v>
      </c>
      <c r="M357" s="6"/>
      <c r="N357" s="6">
        <f>+D357-(E357+M357)</f>
        <v>626000</v>
      </c>
      <c r="O357" s="2" t="s">
        <v>19</v>
      </c>
    </row>
    <row r="358" spans="1:15" ht="30" x14ac:dyDescent="0.2">
      <c r="A358" s="5">
        <f t="shared" si="15"/>
        <v>351</v>
      </c>
      <c r="B358" s="9" t="s">
        <v>258</v>
      </c>
      <c r="C358" s="13">
        <v>43676</v>
      </c>
      <c r="D358" s="10">
        <v>725000</v>
      </c>
      <c r="E358" s="6">
        <v>725000</v>
      </c>
      <c r="F358" s="2" t="s">
        <v>19</v>
      </c>
      <c r="G358" s="3" t="s">
        <v>19</v>
      </c>
      <c r="H358" s="3" t="s">
        <v>19</v>
      </c>
      <c r="I358" s="3" t="s">
        <v>19</v>
      </c>
      <c r="J358" s="4">
        <f>E358/[1]Sheet2!B$7</f>
        <v>3.1156628261281098E-5</v>
      </c>
      <c r="K358" s="2" t="s">
        <v>19</v>
      </c>
      <c r="L358" s="2" t="s">
        <v>19</v>
      </c>
      <c r="M358" s="6" t="s">
        <v>521</v>
      </c>
      <c r="N358" s="6">
        <v>0</v>
      </c>
      <c r="O358" s="2" t="s">
        <v>19</v>
      </c>
    </row>
    <row r="359" spans="1:15" x14ac:dyDescent="0.2">
      <c r="A359" s="5">
        <f t="shared" si="15"/>
        <v>352</v>
      </c>
      <c r="B359" s="9" t="s">
        <v>259</v>
      </c>
      <c r="C359" s="13">
        <v>43663</v>
      </c>
      <c r="D359" s="10">
        <v>393400</v>
      </c>
      <c r="E359" s="6">
        <v>0</v>
      </c>
      <c r="F359" s="2" t="s">
        <v>19</v>
      </c>
      <c r="G359" s="3" t="s">
        <v>19</v>
      </c>
      <c r="H359" s="3" t="s">
        <v>19</v>
      </c>
      <c r="I359" s="3" t="s">
        <v>19</v>
      </c>
      <c r="J359" s="4">
        <f>E359/[1]Sheet2!B$7</f>
        <v>0</v>
      </c>
      <c r="K359" s="2" t="s">
        <v>19</v>
      </c>
      <c r="L359" s="2" t="s">
        <v>19</v>
      </c>
      <c r="M359" s="6"/>
      <c r="N359" s="6">
        <f>+D359-(E359+M359)</f>
        <v>393400</v>
      </c>
      <c r="O359" s="2" t="s">
        <v>19</v>
      </c>
    </row>
    <row r="360" spans="1:15" x14ac:dyDescent="0.2">
      <c r="A360" s="5">
        <f t="shared" si="15"/>
        <v>353</v>
      </c>
      <c r="B360" s="9" t="s">
        <v>260</v>
      </c>
      <c r="C360" s="13">
        <v>43674</v>
      </c>
      <c r="D360" s="10">
        <v>8142597</v>
      </c>
      <c r="E360" s="6">
        <v>584698</v>
      </c>
      <c r="F360" s="2" t="s">
        <v>19</v>
      </c>
      <c r="G360" s="3" t="s">
        <v>19</v>
      </c>
      <c r="H360" s="3" t="s">
        <v>19</v>
      </c>
      <c r="I360" s="3" t="s">
        <v>19</v>
      </c>
      <c r="J360" s="4">
        <f>E360/[1]Sheet2!B$7</f>
        <v>2.5127197560157979E-5</v>
      </c>
      <c r="K360" s="2" t="s">
        <v>19</v>
      </c>
      <c r="L360" s="2" t="s">
        <v>19</v>
      </c>
      <c r="M360" s="6">
        <v>7557899</v>
      </c>
      <c r="N360" s="6">
        <f>+D360-(E360+M360)</f>
        <v>0</v>
      </c>
      <c r="O360" s="2" t="s">
        <v>19</v>
      </c>
    </row>
    <row r="361" spans="1:15" x14ac:dyDescent="0.2">
      <c r="A361" s="5">
        <f t="shared" si="15"/>
        <v>354</v>
      </c>
      <c r="B361" s="9" t="s">
        <v>454</v>
      </c>
      <c r="C361" s="13">
        <v>43671</v>
      </c>
      <c r="D361" s="10">
        <v>702481</v>
      </c>
      <c r="E361" s="6">
        <v>602841</v>
      </c>
      <c r="F361" s="2" t="s">
        <v>19</v>
      </c>
      <c r="G361" s="3" t="s">
        <v>19</v>
      </c>
      <c r="H361" s="3" t="s">
        <v>19</v>
      </c>
      <c r="I361" s="3" t="s">
        <v>19</v>
      </c>
      <c r="J361" s="4">
        <f>E361/[1]Sheet2!B$7</f>
        <v>2.5906886810564079E-5</v>
      </c>
      <c r="K361" s="2" t="s">
        <v>19</v>
      </c>
      <c r="L361" s="2" t="s">
        <v>19</v>
      </c>
      <c r="M361" s="6">
        <v>99640</v>
      </c>
      <c r="N361" s="6">
        <f>+D361-(E361+M361)</f>
        <v>0</v>
      </c>
      <c r="O361" s="2" t="s">
        <v>19</v>
      </c>
    </row>
    <row r="362" spans="1:15" x14ac:dyDescent="0.2">
      <c r="A362" s="5">
        <f t="shared" si="15"/>
        <v>355</v>
      </c>
      <c r="B362" s="9" t="s">
        <v>261</v>
      </c>
      <c r="C362" s="13">
        <v>43668</v>
      </c>
      <c r="D362" s="10">
        <v>68257</v>
      </c>
      <c r="E362" s="6">
        <v>68257</v>
      </c>
      <c r="F362" s="2" t="s">
        <v>19</v>
      </c>
      <c r="G362" s="3" t="s">
        <v>19</v>
      </c>
      <c r="H362" s="3" t="s">
        <v>19</v>
      </c>
      <c r="I362" s="3" t="s">
        <v>19</v>
      </c>
      <c r="J362" s="4">
        <f>E362/[1]Sheet2!B$7</f>
        <v>2.9333213451451914E-6</v>
      </c>
      <c r="K362" s="2" t="s">
        <v>19</v>
      </c>
      <c r="L362" s="2" t="s">
        <v>19</v>
      </c>
      <c r="M362" s="6" t="s">
        <v>521</v>
      </c>
      <c r="N362" s="6">
        <v>0</v>
      </c>
      <c r="O362" s="2" t="s">
        <v>19</v>
      </c>
    </row>
    <row r="363" spans="1:15" ht="30" x14ac:dyDescent="0.2">
      <c r="A363" s="5">
        <f t="shared" si="15"/>
        <v>356</v>
      </c>
      <c r="B363" s="9" t="s">
        <v>262</v>
      </c>
      <c r="C363" s="13">
        <v>43671</v>
      </c>
      <c r="D363" s="10">
        <v>563126</v>
      </c>
      <c r="E363" s="6">
        <v>0</v>
      </c>
      <c r="F363" s="2" t="s">
        <v>19</v>
      </c>
      <c r="G363" s="3" t="s">
        <v>19</v>
      </c>
      <c r="H363" s="3" t="s">
        <v>19</v>
      </c>
      <c r="I363" s="3" t="s">
        <v>19</v>
      </c>
      <c r="J363" s="4">
        <f>E363/[1]Sheet2!B$7</f>
        <v>0</v>
      </c>
      <c r="K363" s="2" t="s">
        <v>19</v>
      </c>
      <c r="L363" s="2" t="s">
        <v>19</v>
      </c>
      <c r="M363" s="6"/>
      <c r="N363" s="6">
        <f>+D363-(E363+M363)</f>
        <v>563126</v>
      </c>
      <c r="O363" s="2" t="s">
        <v>19</v>
      </c>
    </row>
    <row r="364" spans="1:15" x14ac:dyDescent="0.2">
      <c r="A364" s="5">
        <f t="shared" si="15"/>
        <v>357</v>
      </c>
      <c r="B364" s="9" t="s">
        <v>263</v>
      </c>
      <c r="C364" s="13">
        <v>43672</v>
      </c>
      <c r="D364" s="10">
        <v>4422571</v>
      </c>
      <c r="E364" s="6">
        <v>2352284</v>
      </c>
      <c r="F364" s="2" t="s">
        <v>19</v>
      </c>
      <c r="G364" s="3" t="s">
        <v>19</v>
      </c>
      <c r="H364" s="3" t="s">
        <v>19</v>
      </c>
      <c r="I364" s="3" t="s">
        <v>19</v>
      </c>
      <c r="J364" s="4">
        <f>E364/[1]Sheet2!B$7</f>
        <v>1.0108860434890944E-4</v>
      </c>
      <c r="K364" s="2" t="s">
        <v>19</v>
      </c>
      <c r="L364" s="2" t="s">
        <v>19</v>
      </c>
      <c r="M364" s="6">
        <v>2070287</v>
      </c>
      <c r="N364" s="6">
        <f>+D364-(E364+M364)</f>
        <v>0</v>
      </c>
      <c r="O364" s="2" t="s">
        <v>19</v>
      </c>
    </row>
    <row r="365" spans="1:15" x14ac:dyDescent="0.2">
      <c r="A365" s="5">
        <f t="shared" si="15"/>
        <v>358</v>
      </c>
      <c r="B365" s="9" t="s">
        <v>264</v>
      </c>
      <c r="C365" s="13">
        <v>43666</v>
      </c>
      <c r="D365" s="10">
        <v>72395</v>
      </c>
      <c r="E365" s="6">
        <v>72395</v>
      </c>
      <c r="F365" s="2" t="s">
        <v>19</v>
      </c>
      <c r="G365" s="3" t="s">
        <v>19</v>
      </c>
      <c r="H365" s="3" t="s">
        <v>19</v>
      </c>
      <c r="I365" s="3" t="s">
        <v>19</v>
      </c>
      <c r="J365" s="4">
        <f>E365/[1]Sheet2!B$7</f>
        <v>3.1111504868626829E-6</v>
      </c>
      <c r="K365" s="2" t="s">
        <v>19</v>
      </c>
      <c r="L365" s="2" t="s">
        <v>19</v>
      </c>
      <c r="M365" s="6" t="s">
        <v>521</v>
      </c>
      <c r="N365" s="6">
        <v>0</v>
      </c>
      <c r="O365" s="2" t="s">
        <v>19</v>
      </c>
    </row>
    <row r="366" spans="1:15" x14ac:dyDescent="0.2">
      <c r="A366" s="5">
        <f t="shared" si="15"/>
        <v>359</v>
      </c>
      <c r="B366" s="9" t="s">
        <v>265</v>
      </c>
      <c r="C366" s="13">
        <v>43668</v>
      </c>
      <c r="D366" s="10">
        <v>1038902</v>
      </c>
      <c r="E366" s="6">
        <v>0</v>
      </c>
      <c r="F366" s="2" t="s">
        <v>19</v>
      </c>
      <c r="G366" s="3" t="s">
        <v>19</v>
      </c>
      <c r="H366" s="3" t="s">
        <v>19</v>
      </c>
      <c r="I366" s="3" t="s">
        <v>19</v>
      </c>
      <c r="J366" s="4">
        <f>E366/[1]Sheet2!B$7</f>
        <v>0</v>
      </c>
      <c r="K366" s="2" t="s">
        <v>19</v>
      </c>
      <c r="L366" s="2" t="s">
        <v>19</v>
      </c>
      <c r="M366" s="6"/>
      <c r="N366" s="6">
        <f t="shared" ref="N366:N374" si="17">+D366-(E366+M366)</f>
        <v>1038902</v>
      </c>
      <c r="O366" s="2" t="s">
        <v>19</v>
      </c>
    </row>
    <row r="367" spans="1:15" x14ac:dyDescent="0.2">
      <c r="A367" s="5">
        <f t="shared" si="15"/>
        <v>360</v>
      </c>
      <c r="B367" s="9" t="s">
        <v>266</v>
      </c>
      <c r="C367" s="2" t="s">
        <v>19</v>
      </c>
      <c r="D367" s="10">
        <v>537865</v>
      </c>
      <c r="E367" s="6">
        <v>0</v>
      </c>
      <c r="F367" s="2" t="s">
        <v>19</v>
      </c>
      <c r="G367" s="3" t="s">
        <v>19</v>
      </c>
      <c r="H367" s="3" t="s">
        <v>19</v>
      </c>
      <c r="I367" s="3" t="s">
        <v>19</v>
      </c>
      <c r="J367" s="4">
        <f>E367/[1]Sheet2!B$7</f>
        <v>0</v>
      </c>
      <c r="K367" s="2" t="s">
        <v>19</v>
      </c>
      <c r="L367" s="2" t="s">
        <v>19</v>
      </c>
      <c r="M367" s="6"/>
      <c r="N367" s="6">
        <f t="shared" si="17"/>
        <v>537865</v>
      </c>
      <c r="O367" s="2" t="s">
        <v>19</v>
      </c>
    </row>
    <row r="368" spans="1:15" x14ac:dyDescent="0.2">
      <c r="A368" s="5">
        <f t="shared" si="15"/>
        <v>361</v>
      </c>
      <c r="B368" s="9" t="s">
        <v>267</v>
      </c>
      <c r="C368" s="13">
        <v>43675</v>
      </c>
      <c r="D368" s="10">
        <v>109125</v>
      </c>
      <c r="E368" s="6">
        <v>92479</v>
      </c>
      <c r="F368" s="2" t="s">
        <v>19</v>
      </c>
      <c r="G368" s="3" t="s">
        <v>19</v>
      </c>
      <c r="H368" s="3" t="s">
        <v>19</v>
      </c>
      <c r="I368" s="3" t="s">
        <v>19</v>
      </c>
      <c r="J368" s="4">
        <f>E368/[1]Sheet2!B$7</f>
        <v>3.9742535516896754E-6</v>
      </c>
      <c r="K368" s="2" t="s">
        <v>19</v>
      </c>
      <c r="L368" s="2" t="s">
        <v>19</v>
      </c>
      <c r="M368" s="6">
        <v>16646</v>
      </c>
      <c r="N368" s="6">
        <f t="shared" si="17"/>
        <v>0</v>
      </c>
      <c r="O368" s="2" t="s">
        <v>19</v>
      </c>
    </row>
    <row r="369" spans="1:15" x14ac:dyDescent="0.2">
      <c r="A369" s="5">
        <f t="shared" si="15"/>
        <v>362</v>
      </c>
      <c r="B369" s="9" t="s">
        <v>268</v>
      </c>
      <c r="C369" s="13">
        <v>43668</v>
      </c>
      <c r="D369" s="10">
        <v>932784</v>
      </c>
      <c r="E369" s="6">
        <v>0</v>
      </c>
      <c r="F369" s="2" t="s">
        <v>19</v>
      </c>
      <c r="G369" s="3" t="s">
        <v>19</v>
      </c>
      <c r="H369" s="3" t="s">
        <v>19</v>
      </c>
      <c r="I369" s="3" t="s">
        <v>19</v>
      </c>
      <c r="J369" s="4">
        <f>E369/[1]Sheet2!B$7</f>
        <v>0</v>
      </c>
      <c r="K369" s="2" t="s">
        <v>19</v>
      </c>
      <c r="L369" s="2" t="s">
        <v>19</v>
      </c>
      <c r="M369" s="6"/>
      <c r="N369" s="6">
        <f t="shared" si="17"/>
        <v>932784</v>
      </c>
      <c r="O369" s="2" t="s">
        <v>19</v>
      </c>
    </row>
    <row r="370" spans="1:15" x14ac:dyDescent="0.2">
      <c r="A370" s="5">
        <f t="shared" si="15"/>
        <v>363</v>
      </c>
      <c r="B370" s="9" t="s">
        <v>269</v>
      </c>
      <c r="C370" s="13">
        <v>43673</v>
      </c>
      <c r="D370" s="10">
        <v>415566</v>
      </c>
      <c r="E370" s="6">
        <v>0</v>
      </c>
      <c r="F370" s="2" t="s">
        <v>19</v>
      </c>
      <c r="G370" s="3" t="s">
        <v>19</v>
      </c>
      <c r="H370" s="3" t="s">
        <v>19</v>
      </c>
      <c r="I370" s="3" t="s">
        <v>19</v>
      </c>
      <c r="J370" s="4">
        <f>E370/[1]Sheet2!B$7</f>
        <v>0</v>
      </c>
      <c r="K370" s="2" t="s">
        <v>19</v>
      </c>
      <c r="L370" s="2" t="s">
        <v>19</v>
      </c>
      <c r="M370" s="6"/>
      <c r="N370" s="6">
        <f t="shared" si="17"/>
        <v>415566</v>
      </c>
      <c r="O370" s="2" t="s">
        <v>19</v>
      </c>
    </row>
    <row r="371" spans="1:15" x14ac:dyDescent="0.2">
      <c r="A371" s="5">
        <f t="shared" si="15"/>
        <v>364</v>
      </c>
      <c r="B371" s="9" t="s">
        <v>455</v>
      </c>
      <c r="C371" s="13">
        <v>43675</v>
      </c>
      <c r="D371" s="10">
        <v>3530773</v>
      </c>
      <c r="E371" s="6">
        <v>2875709</v>
      </c>
      <c r="F371" s="2" t="s">
        <v>19</v>
      </c>
      <c r="G371" s="3" t="s">
        <v>19</v>
      </c>
      <c r="H371" s="3" t="s">
        <v>19</v>
      </c>
      <c r="I371" s="3" t="s">
        <v>19</v>
      </c>
      <c r="J371" s="4">
        <f>E371/[1]Sheet2!B$7</f>
        <v>1.2358261558706262E-4</v>
      </c>
      <c r="K371" s="2" t="s">
        <v>19</v>
      </c>
      <c r="L371" s="2" t="s">
        <v>19</v>
      </c>
      <c r="M371" s="6">
        <v>655064</v>
      </c>
      <c r="N371" s="6">
        <f t="shared" si="17"/>
        <v>0</v>
      </c>
      <c r="O371" s="2" t="s">
        <v>19</v>
      </c>
    </row>
    <row r="372" spans="1:15" ht="30" x14ac:dyDescent="0.2">
      <c r="A372" s="5">
        <f t="shared" si="15"/>
        <v>365</v>
      </c>
      <c r="B372" s="9" t="s">
        <v>270</v>
      </c>
      <c r="C372" s="13">
        <v>43673</v>
      </c>
      <c r="D372" s="10">
        <v>6697881</v>
      </c>
      <c r="E372" s="6">
        <v>4880912</v>
      </c>
      <c r="F372" s="2" t="s">
        <v>19</v>
      </c>
      <c r="G372" s="3" t="s">
        <v>19</v>
      </c>
      <c r="H372" s="3" t="s">
        <v>19</v>
      </c>
      <c r="I372" s="3" t="s">
        <v>19</v>
      </c>
      <c r="J372" s="4">
        <f>E372/[1]Sheet2!B$7</f>
        <v>2.0975553208279455E-4</v>
      </c>
      <c r="K372" s="2" t="s">
        <v>19</v>
      </c>
      <c r="L372" s="2" t="s">
        <v>19</v>
      </c>
      <c r="M372" s="6">
        <v>1816969</v>
      </c>
      <c r="N372" s="6">
        <f t="shared" si="17"/>
        <v>0</v>
      </c>
      <c r="O372" s="2" t="s">
        <v>19</v>
      </c>
    </row>
    <row r="373" spans="1:15" x14ac:dyDescent="0.2">
      <c r="A373" s="5">
        <f t="shared" si="15"/>
        <v>366</v>
      </c>
      <c r="B373" s="9" t="s">
        <v>271</v>
      </c>
      <c r="C373" s="13">
        <v>43671</v>
      </c>
      <c r="D373" s="10">
        <v>1900000</v>
      </c>
      <c r="E373" s="6">
        <v>1400000</v>
      </c>
      <c r="F373" s="2" t="s">
        <v>19</v>
      </c>
      <c r="G373" s="3" t="s">
        <v>19</v>
      </c>
      <c r="H373" s="3" t="s">
        <v>19</v>
      </c>
      <c r="I373" s="3" t="s">
        <v>19</v>
      </c>
      <c r="J373" s="4">
        <f>E373/[1]Sheet2!B$7</f>
        <v>6.0164523539025563E-5</v>
      </c>
      <c r="K373" s="2" t="s">
        <v>19</v>
      </c>
      <c r="L373" s="2" t="s">
        <v>19</v>
      </c>
      <c r="M373" s="6">
        <v>500000</v>
      </c>
      <c r="N373" s="6">
        <f t="shared" si="17"/>
        <v>0</v>
      </c>
      <c r="O373" s="2" t="s">
        <v>19</v>
      </c>
    </row>
    <row r="374" spans="1:15" x14ac:dyDescent="0.2">
      <c r="A374" s="5">
        <f t="shared" si="15"/>
        <v>367</v>
      </c>
      <c r="B374" s="9" t="s">
        <v>272</v>
      </c>
      <c r="C374" s="13">
        <v>43668</v>
      </c>
      <c r="D374" s="10">
        <v>1530712</v>
      </c>
      <c r="E374" s="6">
        <v>0</v>
      </c>
      <c r="F374" s="2" t="s">
        <v>19</v>
      </c>
      <c r="G374" s="3" t="s">
        <v>19</v>
      </c>
      <c r="H374" s="3" t="s">
        <v>19</v>
      </c>
      <c r="I374" s="3" t="s">
        <v>19</v>
      </c>
      <c r="J374" s="4">
        <f>E374/[1]Sheet2!B$7</f>
        <v>0</v>
      </c>
      <c r="K374" s="2" t="s">
        <v>19</v>
      </c>
      <c r="L374" s="2" t="s">
        <v>19</v>
      </c>
      <c r="M374" s="6"/>
      <c r="N374" s="6">
        <f t="shared" si="17"/>
        <v>1530712</v>
      </c>
      <c r="O374" s="2" t="s">
        <v>19</v>
      </c>
    </row>
    <row r="375" spans="1:15" ht="30" x14ac:dyDescent="0.2">
      <c r="A375" s="5">
        <f t="shared" si="15"/>
        <v>368</v>
      </c>
      <c r="B375" s="9" t="s">
        <v>273</v>
      </c>
      <c r="C375" s="13">
        <v>43671</v>
      </c>
      <c r="D375" s="10">
        <v>254352</v>
      </c>
      <c r="E375" s="6">
        <v>254352</v>
      </c>
      <c r="F375" s="2" t="s">
        <v>19</v>
      </c>
      <c r="G375" s="3" t="s">
        <v>19</v>
      </c>
      <c r="H375" s="3" t="s">
        <v>19</v>
      </c>
      <c r="I375" s="3" t="s">
        <v>19</v>
      </c>
      <c r="J375" s="4">
        <f>E375/[1]Sheet2!B$7</f>
        <v>1.0930690636570164E-5</v>
      </c>
      <c r="K375" s="2" t="s">
        <v>19</v>
      </c>
      <c r="L375" s="2" t="s">
        <v>19</v>
      </c>
      <c r="M375" s="6" t="s">
        <v>521</v>
      </c>
      <c r="N375" s="6">
        <v>0</v>
      </c>
      <c r="O375" s="2" t="s">
        <v>19</v>
      </c>
    </row>
    <row r="376" spans="1:15" x14ac:dyDescent="0.2">
      <c r="A376" s="5">
        <f t="shared" si="15"/>
        <v>369</v>
      </c>
      <c r="B376" s="9" t="s">
        <v>274</v>
      </c>
      <c r="C376" s="13">
        <v>43668</v>
      </c>
      <c r="D376" s="10">
        <v>120190</v>
      </c>
      <c r="E376" s="6">
        <v>51910</v>
      </c>
      <c r="F376" s="2" t="s">
        <v>19</v>
      </c>
      <c r="G376" s="3" t="s">
        <v>19</v>
      </c>
      <c r="H376" s="3" t="s">
        <v>19</v>
      </c>
      <c r="I376" s="3" t="s">
        <v>19</v>
      </c>
      <c r="J376" s="4">
        <f>E376/[1]Sheet2!B$7</f>
        <v>2.2308145835077263E-6</v>
      </c>
      <c r="K376" s="2" t="s">
        <v>19</v>
      </c>
      <c r="L376" s="2" t="s">
        <v>19</v>
      </c>
      <c r="M376" s="6">
        <v>68280</v>
      </c>
      <c r="N376" s="6">
        <f>+D376-(E376+M376)</f>
        <v>0</v>
      </c>
      <c r="O376" s="2" t="s">
        <v>19</v>
      </c>
    </row>
    <row r="377" spans="1:15" ht="30" x14ac:dyDescent="0.2">
      <c r="A377" s="5">
        <f t="shared" si="15"/>
        <v>370</v>
      </c>
      <c r="B377" s="9" t="s">
        <v>275</v>
      </c>
      <c r="C377" s="13">
        <v>43780</v>
      </c>
      <c r="D377" s="10">
        <v>32768503</v>
      </c>
      <c r="E377" s="6">
        <v>0</v>
      </c>
      <c r="F377" s="2" t="s">
        <v>19</v>
      </c>
      <c r="G377" s="3" t="s">
        <v>19</v>
      </c>
      <c r="H377" s="3" t="s">
        <v>19</v>
      </c>
      <c r="I377" s="3" t="s">
        <v>19</v>
      </c>
      <c r="J377" s="4">
        <f>E377/[1]Sheet2!B$7</f>
        <v>0</v>
      </c>
      <c r="K377" s="2" t="s">
        <v>19</v>
      </c>
      <c r="L377" s="2" t="s">
        <v>19</v>
      </c>
      <c r="M377" s="6">
        <v>32768503</v>
      </c>
      <c r="N377" s="6">
        <f>+D377-(E377+M377)</f>
        <v>0</v>
      </c>
      <c r="O377" s="2" t="s">
        <v>19</v>
      </c>
    </row>
    <row r="378" spans="1:15" x14ac:dyDescent="0.2">
      <c r="A378" s="5">
        <f t="shared" si="15"/>
        <v>371</v>
      </c>
      <c r="B378" s="9" t="s">
        <v>276</v>
      </c>
      <c r="C378" s="2">
        <v>43659</v>
      </c>
      <c r="D378" s="10">
        <v>90000</v>
      </c>
      <c r="E378" s="6">
        <v>0</v>
      </c>
      <c r="F378" s="2" t="s">
        <v>19</v>
      </c>
      <c r="G378" s="3" t="s">
        <v>19</v>
      </c>
      <c r="H378" s="3" t="s">
        <v>19</v>
      </c>
      <c r="I378" s="3" t="s">
        <v>19</v>
      </c>
      <c r="J378" s="4">
        <f>E378/[1]Sheet2!B$7</f>
        <v>0</v>
      </c>
      <c r="K378" s="2" t="s">
        <v>19</v>
      </c>
      <c r="L378" s="2" t="s">
        <v>19</v>
      </c>
      <c r="M378" s="6"/>
      <c r="N378" s="6">
        <f>+D378-(E378+M378)</f>
        <v>90000</v>
      </c>
      <c r="O378" s="2" t="s">
        <v>19</v>
      </c>
    </row>
    <row r="379" spans="1:15" x14ac:dyDescent="0.2">
      <c r="A379" s="5">
        <f t="shared" si="15"/>
        <v>372</v>
      </c>
      <c r="B379" s="9" t="s">
        <v>277</v>
      </c>
      <c r="C379" s="13">
        <v>43671</v>
      </c>
      <c r="D379" s="10">
        <v>343606</v>
      </c>
      <c r="E379" s="6">
        <v>343606</v>
      </c>
      <c r="F379" s="2" t="s">
        <v>19</v>
      </c>
      <c r="G379" s="3" t="s">
        <v>19</v>
      </c>
      <c r="H379" s="3" t="s">
        <v>19</v>
      </c>
      <c r="I379" s="3" t="s">
        <v>19</v>
      </c>
      <c r="J379" s="4">
        <f>E379/[1]Sheet2!B$7</f>
        <v>1.4766350910821728E-5</v>
      </c>
      <c r="K379" s="2" t="s">
        <v>19</v>
      </c>
      <c r="L379" s="2" t="s">
        <v>19</v>
      </c>
      <c r="M379" s="6" t="s">
        <v>521</v>
      </c>
      <c r="N379" s="6">
        <v>0</v>
      </c>
      <c r="O379" s="2" t="s">
        <v>19</v>
      </c>
    </row>
    <row r="380" spans="1:15" ht="30" x14ac:dyDescent="0.2">
      <c r="A380" s="5">
        <f t="shared" si="15"/>
        <v>373</v>
      </c>
      <c r="B380" s="9" t="s">
        <v>508</v>
      </c>
      <c r="C380" s="2">
        <v>43671</v>
      </c>
      <c r="D380" s="10">
        <v>22998746</v>
      </c>
      <c r="E380" s="6">
        <v>1632310</v>
      </c>
      <c r="F380" s="2" t="s">
        <v>19</v>
      </c>
      <c r="G380" s="3" t="s">
        <v>19</v>
      </c>
      <c r="H380" s="3" t="s">
        <v>19</v>
      </c>
      <c r="I380" s="3" t="s">
        <v>19</v>
      </c>
      <c r="J380" s="4">
        <f>E380/[1]Sheet2!B$7</f>
        <v>7.0147966727133448E-5</v>
      </c>
      <c r="K380" s="2" t="s">
        <v>19</v>
      </c>
      <c r="L380" s="2" t="s">
        <v>19</v>
      </c>
      <c r="M380" s="6">
        <v>21366436</v>
      </c>
      <c r="N380" s="6">
        <f>+D380-(E380+M380)</f>
        <v>0</v>
      </c>
      <c r="O380" s="2" t="s">
        <v>19</v>
      </c>
    </row>
    <row r="381" spans="1:15" x14ac:dyDescent="0.2">
      <c r="A381" s="5">
        <f t="shared" si="15"/>
        <v>374</v>
      </c>
      <c r="B381" s="9" t="s">
        <v>278</v>
      </c>
      <c r="C381" s="13">
        <v>43662</v>
      </c>
      <c r="D381" s="10">
        <v>2208356</v>
      </c>
      <c r="E381" s="6">
        <v>1423791</v>
      </c>
      <c r="F381" s="2" t="s">
        <v>19</v>
      </c>
      <c r="G381" s="3" t="s">
        <v>19</v>
      </c>
      <c r="H381" s="3" t="s">
        <v>19</v>
      </c>
      <c r="I381" s="3" t="s">
        <v>19</v>
      </c>
      <c r="J381" s="4">
        <f>E381/[1]Sheet2!B$7</f>
        <v>6.1186933667251958E-5</v>
      </c>
      <c r="K381" s="2" t="s">
        <v>19</v>
      </c>
      <c r="L381" s="2" t="s">
        <v>19</v>
      </c>
      <c r="M381" s="6">
        <v>784565</v>
      </c>
      <c r="N381" s="6">
        <f>+D381-(E381+M381)</f>
        <v>0</v>
      </c>
      <c r="O381" s="2" t="s">
        <v>19</v>
      </c>
    </row>
    <row r="382" spans="1:15" x14ac:dyDescent="0.2">
      <c r="A382" s="5">
        <f t="shared" si="15"/>
        <v>375</v>
      </c>
      <c r="B382" s="9" t="s">
        <v>279</v>
      </c>
      <c r="C382" s="2">
        <v>43665</v>
      </c>
      <c r="D382" s="10">
        <v>613975</v>
      </c>
      <c r="E382" s="6">
        <v>575908</v>
      </c>
      <c r="F382" s="2" t="s">
        <v>19</v>
      </c>
      <c r="G382" s="3" t="s">
        <v>19</v>
      </c>
      <c r="H382" s="3" t="s">
        <v>19</v>
      </c>
      <c r="I382" s="3" t="s">
        <v>19</v>
      </c>
      <c r="J382" s="4">
        <f>E382/[1]Sheet2!B$7</f>
        <v>2.4749450301652238E-5</v>
      </c>
      <c r="K382" s="2" t="s">
        <v>19</v>
      </c>
      <c r="L382" s="2" t="s">
        <v>19</v>
      </c>
      <c r="M382" s="6">
        <v>38067</v>
      </c>
      <c r="N382" s="6">
        <f>+D382-(E382+M382)</f>
        <v>0</v>
      </c>
      <c r="O382" s="2" t="s">
        <v>19</v>
      </c>
    </row>
    <row r="383" spans="1:15" ht="30" x14ac:dyDescent="0.2">
      <c r="A383" s="5">
        <f t="shared" si="15"/>
        <v>376</v>
      </c>
      <c r="B383" s="9" t="s">
        <v>456</v>
      </c>
      <c r="C383" s="13">
        <v>44073</v>
      </c>
      <c r="D383" s="10">
        <v>212576</v>
      </c>
      <c r="E383" s="6">
        <v>212576</v>
      </c>
      <c r="F383" s="2" t="s">
        <v>19</v>
      </c>
      <c r="G383" s="3" t="s">
        <v>19</v>
      </c>
      <c r="H383" s="3" t="s">
        <v>19</v>
      </c>
      <c r="I383" s="3" t="s">
        <v>19</v>
      </c>
      <c r="J383" s="4">
        <f>E383/[1]Sheet2!B$7</f>
        <v>9.1353812541656413E-6</v>
      </c>
      <c r="K383" s="2" t="s">
        <v>19</v>
      </c>
      <c r="L383" s="2" t="s">
        <v>19</v>
      </c>
      <c r="M383" s="6" t="s">
        <v>521</v>
      </c>
      <c r="N383" s="6">
        <v>0</v>
      </c>
      <c r="O383" s="2" t="s">
        <v>19</v>
      </c>
    </row>
    <row r="384" spans="1:15" ht="30" x14ac:dyDescent="0.2">
      <c r="A384" s="5">
        <f t="shared" si="15"/>
        <v>377</v>
      </c>
      <c r="B384" s="9" t="s">
        <v>280</v>
      </c>
      <c r="C384" s="13">
        <v>43662</v>
      </c>
      <c r="D384" s="10">
        <v>46178304</v>
      </c>
      <c r="E384" s="6">
        <v>5603077</v>
      </c>
      <c r="F384" s="2" t="s">
        <v>19</v>
      </c>
      <c r="G384" s="3" t="s">
        <v>19</v>
      </c>
      <c r="H384" s="3" t="s">
        <v>19</v>
      </c>
      <c r="I384" s="3" t="s">
        <v>19</v>
      </c>
      <c r="J384" s="4">
        <f>E384/[1]Sheet2!B$7</f>
        <v>2.4079032718390909E-4</v>
      </c>
      <c r="K384" s="2" t="s">
        <v>19</v>
      </c>
      <c r="L384" s="2" t="s">
        <v>19</v>
      </c>
      <c r="M384" s="6">
        <v>40575227</v>
      </c>
      <c r="N384" s="6">
        <f>+D384-(E384+M384)</f>
        <v>0</v>
      </c>
      <c r="O384" s="2" t="s">
        <v>19</v>
      </c>
    </row>
    <row r="385" spans="1:15" x14ac:dyDescent="0.2">
      <c r="A385" s="5">
        <f t="shared" si="15"/>
        <v>378</v>
      </c>
      <c r="B385" s="9" t="s">
        <v>457</v>
      </c>
      <c r="C385" s="13">
        <v>43671</v>
      </c>
      <c r="D385" s="10">
        <v>1122236</v>
      </c>
      <c r="E385" s="6">
        <v>130857</v>
      </c>
      <c r="F385" s="2" t="s">
        <v>19</v>
      </c>
      <c r="G385" s="3" t="s">
        <v>19</v>
      </c>
      <c r="H385" s="3" t="s">
        <v>19</v>
      </c>
      <c r="I385" s="3" t="s">
        <v>19</v>
      </c>
      <c r="J385" s="4">
        <f>E385/[1]Sheet2!B$7</f>
        <v>5.6235350405330485E-6</v>
      </c>
      <c r="K385" s="2" t="s">
        <v>19</v>
      </c>
      <c r="L385" s="2" t="s">
        <v>19</v>
      </c>
      <c r="M385" s="6">
        <v>991379</v>
      </c>
      <c r="N385" s="6">
        <f>+D385-(E385+M385)</f>
        <v>0</v>
      </c>
      <c r="O385" s="2" t="s">
        <v>19</v>
      </c>
    </row>
    <row r="386" spans="1:15" x14ac:dyDescent="0.2">
      <c r="A386" s="5">
        <f t="shared" si="15"/>
        <v>379</v>
      </c>
      <c r="B386" s="9" t="s">
        <v>281</v>
      </c>
      <c r="C386" s="13">
        <v>43670</v>
      </c>
      <c r="D386" s="10">
        <v>1053079</v>
      </c>
      <c r="E386" s="6">
        <v>0</v>
      </c>
      <c r="F386" s="2" t="s">
        <v>19</v>
      </c>
      <c r="G386" s="3" t="s">
        <v>19</v>
      </c>
      <c r="H386" s="3" t="s">
        <v>19</v>
      </c>
      <c r="I386" s="3" t="s">
        <v>19</v>
      </c>
      <c r="J386" s="4">
        <f>E386/[1]Sheet2!B$7</f>
        <v>0</v>
      </c>
      <c r="K386" s="2" t="s">
        <v>19</v>
      </c>
      <c r="L386" s="2" t="s">
        <v>19</v>
      </c>
      <c r="M386" s="6"/>
      <c r="N386" s="6">
        <f>+D386-(E386+M386)</f>
        <v>1053079</v>
      </c>
      <c r="O386" s="2" t="s">
        <v>19</v>
      </c>
    </row>
    <row r="387" spans="1:15" ht="30" x14ac:dyDescent="0.2">
      <c r="A387" s="5">
        <f t="shared" si="15"/>
        <v>380</v>
      </c>
      <c r="B387" s="9" t="s">
        <v>282</v>
      </c>
      <c r="C387" s="13">
        <v>43671</v>
      </c>
      <c r="D387" s="10">
        <v>10500</v>
      </c>
      <c r="E387" s="6">
        <v>10500</v>
      </c>
      <c r="F387" s="2" t="s">
        <v>19</v>
      </c>
      <c r="G387" s="3" t="s">
        <v>19</v>
      </c>
      <c r="H387" s="3" t="s">
        <v>19</v>
      </c>
      <c r="I387" s="3" t="s">
        <v>19</v>
      </c>
      <c r="J387" s="4">
        <f>E387/[1]Sheet2!B$7</f>
        <v>4.5123392654269173E-7</v>
      </c>
      <c r="K387" s="2" t="s">
        <v>19</v>
      </c>
      <c r="L387" s="2" t="s">
        <v>19</v>
      </c>
      <c r="M387" s="6" t="s">
        <v>521</v>
      </c>
      <c r="N387" s="6">
        <v>0</v>
      </c>
      <c r="O387" s="2" t="s">
        <v>19</v>
      </c>
    </row>
    <row r="388" spans="1:15" x14ac:dyDescent="0.2">
      <c r="A388" s="5">
        <f t="shared" si="15"/>
        <v>381</v>
      </c>
      <c r="B388" s="9" t="s">
        <v>283</v>
      </c>
      <c r="C388" s="13">
        <v>43756</v>
      </c>
      <c r="D388" s="10">
        <v>2767301</v>
      </c>
      <c r="E388" s="6">
        <v>0</v>
      </c>
      <c r="F388" s="2" t="s">
        <v>19</v>
      </c>
      <c r="G388" s="3" t="s">
        <v>19</v>
      </c>
      <c r="H388" s="3" t="s">
        <v>19</v>
      </c>
      <c r="I388" s="3" t="s">
        <v>19</v>
      </c>
      <c r="J388" s="4">
        <f>E388/[1]Sheet2!B$7</f>
        <v>0</v>
      </c>
      <c r="K388" s="2" t="s">
        <v>19</v>
      </c>
      <c r="L388" s="2" t="s">
        <v>19</v>
      </c>
      <c r="M388" s="6"/>
      <c r="N388" s="6">
        <f>+D388-(E388+M388)</f>
        <v>2767301</v>
      </c>
      <c r="O388" s="2" t="s">
        <v>19</v>
      </c>
    </row>
    <row r="389" spans="1:15" x14ac:dyDescent="0.2">
      <c r="A389" s="5">
        <f t="shared" si="15"/>
        <v>382</v>
      </c>
      <c r="B389" s="9" t="s">
        <v>284</v>
      </c>
      <c r="C389" s="13">
        <v>43667</v>
      </c>
      <c r="D389" s="10">
        <v>1434306</v>
      </c>
      <c r="E389" s="6">
        <v>1434306</v>
      </c>
      <c r="F389" s="2" t="s">
        <v>19</v>
      </c>
      <c r="G389" s="3" t="s">
        <v>19</v>
      </c>
      <c r="H389" s="3" t="s">
        <v>19</v>
      </c>
      <c r="I389" s="3" t="s">
        <v>19</v>
      </c>
      <c r="J389" s="4">
        <f>E389/[1]Sheet2!B$7</f>
        <v>6.1638812213689719E-5</v>
      </c>
      <c r="K389" s="2" t="s">
        <v>19</v>
      </c>
      <c r="L389" s="2" t="s">
        <v>19</v>
      </c>
      <c r="M389" s="6" t="s">
        <v>521</v>
      </c>
      <c r="N389" s="6">
        <v>0</v>
      </c>
      <c r="O389" s="2" t="s">
        <v>19</v>
      </c>
    </row>
    <row r="390" spans="1:15" ht="30" x14ac:dyDescent="0.2">
      <c r="A390" s="5">
        <f t="shared" si="15"/>
        <v>383</v>
      </c>
      <c r="B390" s="9" t="s">
        <v>460</v>
      </c>
      <c r="C390" s="13">
        <v>44371</v>
      </c>
      <c r="D390" s="10">
        <v>5876438</v>
      </c>
      <c r="E390" s="25">
        <v>362457</v>
      </c>
      <c r="F390" s="2" t="s">
        <v>19</v>
      </c>
      <c r="G390" s="3" t="s">
        <v>19</v>
      </c>
      <c r="H390" s="3" t="s">
        <v>19</v>
      </c>
      <c r="I390" s="3" t="s">
        <v>19</v>
      </c>
      <c r="J390" s="4">
        <f>E390/[1]Sheet2!B$7</f>
        <v>1.5576466220274705E-5</v>
      </c>
      <c r="K390" s="2" t="s">
        <v>19</v>
      </c>
      <c r="L390" s="2" t="s">
        <v>19</v>
      </c>
      <c r="M390" s="6">
        <f>D390-E390</f>
        <v>5513981</v>
      </c>
      <c r="N390" s="6"/>
      <c r="O390" s="2" t="s">
        <v>19</v>
      </c>
    </row>
    <row r="391" spans="1:15" x14ac:dyDescent="0.2">
      <c r="A391" s="5">
        <f t="shared" si="15"/>
        <v>384</v>
      </c>
      <c r="B391" s="9" t="s">
        <v>458</v>
      </c>
      <c r="C391" s="13">
        <v>43672</v>
      </c>
      <c r="D391" s="10">
        <v>633799.30000000005</v>
      </c>
      <c r="E391" s="6">
        <v>446377</v>
      </c>
      <c r="F391" s="2" t="s">
        <v>19</v>
      </c>
      <c r="G391" s="3" t="s">
        <v>19</v>
      </c>
      <c r="H391" s="3" t="s">
        <v>19</v>
      </c>
      <c r="I391" s="3" t="s">
        <v>19</v>
      </c>
      <c r="J391" s="4">
        <f>E391/[1]Sheet2!B$7</f>
        <v>1.9182899659842582E-5</v>
      </c>
      <c r="K391" s="2" t="s">
        <v>19</v>
      </c>
      <c r="L391" s="2" t="s">
        <v>19</v>
      </c>
      <c r="M391" s="6">
        <v>187422</v>
      </c>
      <c r="N391" s="6">
        <v>0</v>
      </c>
      <c r="O391" s="2" t="s">
        <v>19</v>
      </c>
    </row>
    <row r="392" spans="1:15" x14ac:dyDescent="0.2">
      <c r="A392" s="5">
        <f t="shared" si="15"/>
        <v>385</v>
      </c>
      <c r="B392" s="9" t="s">
        <v>285</v>
      </c>
      <c r="C392" s="13">
        <v>43675</v>
      </c>
      <c r="D392" s="10">
        <v>385886</v>
      </c>
      <c r="E392" s="6">
        <v>0</v>
      </c>
      <c r="F392" s="2" t="s">
        <v>19</v>
      </c>
      <c r="G392" s="3" t="s">
        <v>19</v>
      </c>
      <c r="H392" s="3" t="s">
        <v>19</v>
      </c>
      <c r="I392" s="3" t="s">
        <v>19</v>
      </c>
      <c r="J392" s="4">
        <f>E392/[1]Sheet2!B$7</f>
        <v>0</v>
      </c>
      <c r="K392" s="2" t="s">
        <v>19</v>
      </c>
      <c r="L392" s="2" t="s">
        <v>19</v>
      </c>
      <c r="M392" s="6"/>
      <c r="N392" s="6">
        <f>+D392-(E392+M392)</f>
        <v>385886</v>
      </c>
      <c r="O392" s="2" t="s">
        <v>19</v>
      </c>
    </row>
    <row r="393" spans="1:15" x14ac:dyDescent="0.2">
      <c r="A393" s="5">
        <f t="shared" ref="A393:A456" si="18">+A392+1</f>
        <v>386</v>
      </c>
      <c r="B393" s="9" t="s">
        <v>459</v>
      </c>
      <c r="C393" s="13">
        <v>43671</v>
      </c>
      <c r="D393" s="10">
        <v>3181941</v>
      </c>
      <c r="E393" s="6">
        <v>1831051</v>
      </c>
      <c r="F393" s="2" t="s">
        <v>19</v>
      </c>
      <c r="G393" s="3" t="s">
        <v>19</v>
      </c>
      <c r="H393" s="3" t="s">
        <v>19</v>
      </c>
      <c r="I393" s="3" t="s">
        <v>19</v>
      </c>
      <c r="J393" s="4">
        <f>E393/[1]Sheet2!B$7</f>
        <v>7.8688793564754493E-5</v>
      </c>
      <c r="K393" s="2" t="s">
        <v>19</v>
      </c>
      <c r="L393" s="2" t="s">
        <v>19</v>
      </c>
      <c r="M393" s="6">
        <v>1350890</v>
      </c>
      <c r="N393" s="6">
        <f>+D393-(E393+M393)</f>
        <v>0</v>
      </c>
      <c r="O393" s="2" t="s">
        <v>19</v>
      </c>
    </row>
    <row r="394" spans="1:15" x14ac:dyDescent="0.2">
      <c r="A394" s="5">
        <f t="shared" si="18"/>
        <v>387</v>
      </c>
      <c r="B394" s="9" t="s">
        <v>286</v>
      </c>
      <c r="C394" s="13">
        <v>43753</v>
      </c>
      <c r="D394" s="10">
        <v>3430826</v>
      </c>
      <c r="E394" s="6">
        <v>3065453</v>
      </c>
      <c r="F394" s="2" t="s">
        <v>19</v>
      </c>
      <c r="G394" s="3" t="s">
        <v>19</v>
      </c>
      <c r="H394" s="3" t="s">
        <v>19</v>
      </c>
      <c r="I394" s="3" t="s">
        <v>19</v>
      </c>
      <c r="J394" s="4">
        <f>E394/[1]Sheet2!B$7</f>
        <v>1.3173679941162609E-4</v>
      </c>
      <c r="K394" s="2" t="s">
        <v>19</v>
      </c>
      <c r="L394" s="2" t="s">
        <v>19</v>
      </c>
      <c r="M394" s="6">
        <v>365373</v>
      </c>
      <c r="N394" s="6">
        <f>+D394-(E394+M394)</f>
        <v>0</v>
      </c>
      <c r="O394" s="2" t="s">
        <v>19</v>
      </c>
    </row>
    <row r="395" spans="1:15" ht="30" x14ac:dyDescent="0.2">
      <c r="A395" s="5">
        <f t="shared" si="18"/>
        <v>388</v>
      </c>
      <c r="B395" s="9" t="s">
        <v>287</v>
      </c>
      <c r="C395" s="13">
        <v>43999</v>
      </c>
      <c r="D395" s="10">
        <v>435000</v>
      </c>
      <c r="E395" s="6">
        <v>0</v>
      </c>
      <c r="F395" s="2" t="s">
        <v>19</v>
      </c>
      <c r="G395" s="3" t="s">
        <v>19</v>
      </c>
      <c r="H395" s="3" t="s">
        <v>19</v>
      </c>
      <c r="I395" s="3" t="s">
        <v>19</v>
      </c>
      <c r="J395" s="4">
        <f>E395/[1]Sheet2!B$7</f>
        <v>0</v>
      </c>
      <c r="K395" s="2" t="s">
        <v>19</v>
      </c>
      <c r="L395" s="2" t="s">
        <v>19</v>
      </c>
      <c r="M395" s="6"/>
      <c r="N395" s="6">
        <f>+D395-(E395+M395)</f>
        <v>435000</v>
      </c>
      <c r="O395" s="2" t="s">
        <v>19</v>
      </c>
    </row>
    <row r="396" spans="1:15" x14ac:dyDescent="0.2">
      <c r="A396" s="5">
        <f t="shared" si="18"/>
        <v>389</v>
      </c>
      <c r="B396" s="9" t="s">
        <v>288</v>
      </c>
      <c r="C396" s="13">
        <v>43680</v>
      </c>
      <c r="D396" s="10">
        <v>689735</v>
      </c>
      <c r="E396" s="6">
        <v>689735</v>
      </c>
      <c r="F396" s="2" t="s">
        <v>19</v>
      </c>
      <c r="G396" s="3" t="s">
        <v>19</v>
      </c>
      <c r="H396" s="3" t="s">
        <v>19</v>
      </c>
      <c r="I396" s="3" t="s">
        <v>19</v>
      </c>
      <c r="J396" s="4">
        <f>E396/[1]Sheet2!B$7</f>
        <v>2.9641126887992714E-5</v>
      </c>
      <c r="K396" s="2" t="s">
        <v>19</v>
      </c>
      <c r="L396" s="2" t="s">
        <v>19</v>
      </c>
      <c r="M396" s="6" t="s">
        <v>521</v>
      </c>
      <c r="N396" s="6">
        <v>0</v>
      </c>
      <c r="O396" s="2" t="s">
        <v>19</v>
      </c>
    </row>
    <row r="397" spans="1:15" x14ac:dyDescent="0.2">
      <c r="A397" s="5">
        <f t="shared" si="18"/>
        <v>390</v>
      </c>
      <c r="B397" s="9" t="s">
        <v>289</v>
      </c>
      <c r="C397" s="2">
        <v>43662</v>
      </c>
      <c r="D397" s="10">
        <v>339000</v>
      </c>
      <c r="E397" s="6">
        <v>339000</v>
      </c>
      <c r="F397" s="2" t="s">
        <v>19</v>
      </c>
      <c r="G397" s="3" t="s">
        <v>19</v>
      </c>
      <c r="H397" s="3" t="s">
        <v>19</v>
      </c>
      <c r="I397" s="3" t="s">
        <v>19</v>
      </c>
      <c r="J397" s="4">
        <f>E397/[1]Sheet2!B$7</f>
        <v>1.4568409628378333E-5</v>
      </c>
      <c r="K397" s="2" t="s">
        <v>19</v>
      </c>
      <c r="L397" s="2" t="s">
        <v>19</v>
      </c>
      <c r="M397" s="6" t="s">
        <v>521</v>
      </c>
      <c r="N397" s="6">
        <v>0</v>
      </c>
      <c r="O397" s="2" t="s">
        <v>19</v>
      </c>
    </row>
    <row r="398" spans="1:15" ht="30" x14ac:dyDescent="0.2">
      <c r="A398" s="5">
        <f t="shared" si="18"/>
        <v>391</v>
      </c>
      <c r="B398" s="9" t="s">
        <v>290</v>
      </c>
      <c r="C398" s="13">
        <v>43669</v>
      </c>
      <c r="D398" s="10">
        <v>523693</v>
      </c>
      <c r="E398" s="6">
        <v>468482</v>
      </c>
      <c r="F398" s="2" t="s">
        <v>19</v>
      </c>
      <c r="G398" s="3" t="s">
        <v>19</v>
      </c>
      <c r="H398" s="3" t="s">
        <v>19</v>
      </c>
      <c r="I398" s="3" t="s">
        <v>19</v>
      </c>
      <c r="J398" s="4">
        <f>E398/[1]Sheet2!B$7</f>
        <v>2.0132854511864123E-5</v>
      </c>
      <c r="K398" s="2" t="s">
        <v>19</v>
      </c>
      <c r="L398" s="2" t="s">
        <v>19</v>
      </c>
      <c r="M398" s="6">
        <v>55211</v>
      </c>
      <c r="N398" s="6">
        <f t="shared" ref="N398:N404" si="19">+D398-(E398+M398)</f>
        <v>0</v>
      </c>
      <c r="O398" s="2" t="s">
        <v>19</v>
      </c>
    </row>
    <row r="399" spans="1:15" ht="30" x14ac:dyDescent="0.2">
      <c r="A399" s="5">
        <f t="shared" si="18"/>
        <v>392</v>
      </c>
      <c r="B399" s="9" t="s">
        <v>461</v>
      </c>
      <c r="C399" s="13">
        <v>43669</v>
      </c>
      <c r="D399" s="10">
        <v>1091544</v>
      </c>
      <c r="E399" s="6">
        <v>1056513</v>
      </c>
      <c r="F399" s="2" t="s">
        <v>19</v>
      </c>
      <c r="G399" s="3" t="s">
        <v>19</v>
      </c>
      <c r="H399" s="3" t="s">
        <v>19</v>
      </c>
      <c r="I399" s="3" t="s">
        <v>19</v>
      </c>
      <c r="J399" s="4">
        <f>E399/[1]Sheet2!B$7</f>
        <v>4.5403286612704651E-5</v>
      </c>
      <c r="K399" s="2" t="s">
        <v>19</v>
      </c>
      <c r="L399" s="2" t="s">
        <v>19</v>
      </c>
      <c r="M399" s="6">
        <v>35031</v>
      </c>
      <c r="N399" s="6">
        <f t="shared" si="19"/>
        <v>0</v>
      </c>
      <c r="O399" s="2" t="s">
        <v>19</v>
      </c>
    </row>
    <row r="400" spans="1:15" x14ac:dyDescent="0.2">
      <c r="A400" s="5">
        <f t="shared" si="18"/>
        <v>393</v>
      </c>
      <c r="B400" s="9" t="s">
        <v>291</v>
      </c>
      <c r="C400" s="13">
        <v>43674</v>
      </c>
      <c r="D400" s="10">
        <v>5949432</v>
      </c>
      <c r="E400" s="6">
        <v>5555210</v>
      </c>
      <c r="F400" s="2" t="s">
        <v>19</v>
      </c>
      <c r="G400" s="3" t="s">
        <v>19</v>
      </c>
      <c r="H400" s="3" t="s">
        <v>19</v>
      </c>
      <c r="I400" s="3" t="s">
        <v>19</v>
      </c>
      <c r="J400" s="4">
        <f>E400/[1]Sheet2!B$7</f>
        <v>2.3873325914945014E-4</v>
      </c>
      <c r="K400" s="2" t="s">
        <v>19</v>
      </c>
      <c r="L400" s="2" t="s">
        <v>19</v>
      </c>
      <c r="M400" s="6">
        <v>394222</v>
      </c>
      <c r="N400" s="6">
        <f t="shared" si="19"/>
        <v>0</v>
      </c>
      <c r="O400" s="2" t="s">
        <v>19</v>
      </c>
    </row>
    <row r="401" spans="1:15" ht="30" x14ac:dyDescent="0.2">
      <c r="A401" s="5">
        <f t="shared" si="18"/>
        <v>394</v>
      </c>
      <c r="B401" s="9" t="s">
        <v>292</v>
      </c>
      <c r="C401" s="13">
        <v>43680</v>
      </c>
      <c r="D401" s="10">
        <v>1483648</v>
      </c>
      <c r="E401" s="6">
        <v>0</v>
      </c>
      <c r="F401" s="2" t="s">
        <v>19</v>
      </c>
      <c r="G401" s="3" t="s">
        <v>19</v>
      </c>
      <c r="H401" s="3" t="s">
        <v>19</v>
      </c>
      <c r="I401" s="3" t="s">
        <v>19</v>
      </c>
      <c r="J401" s="4">
        <f>E401/[1]Sheet2!B$7</f>
        <v>0</v>
      </c>
      <c r="K401" s="2" t="s">
        <v>19</v>
      </c>
      <c r="L401" s="2" t="s">
        <v>19</v>
      </c>
      <c r="M401" s="6"/>
      <c r="N401" s="6">
        <f t="shared" si="19"/>
        <v>1483648</v>
      </c>
      <c r="O401" s="2" t="s">
        <v>19</v>
      </c>
    </row>
    <row r="402" spans="1:15" ht="30" x14ac:dyDescent="0.2">
      <c r="A402" s="5">
        <f t="shared" si="18"/>
        <v>395</v>
      </c>
      <c r="B402" s="9" t="s">
        <v>293</v>
      </c>
      <c r="C402" s="13">
        <v>43666</v>
      </c>
      <c r="D402" s="10">
        <v>25248723</v>
      </c>
      <c r="E402" s="6">
        <v>15886211</v>
      </c>
      <c r="F402" s="2" t="s">
        <v>19</v>
      </c>
      <c r="G402" s="3" t="s">
        <v>19</v>
      </c>
      <c r="H402" s="3" t="s">
        <v>19</v>
      </c>
      <c r="I402" s="3" t="s">
        <v>19</v>
      </c>
      <c r="J402" s="4">
        <f>E402/[1]Sheet2!B$7</f>
        <v>6.8270451118244773E-4</v>
      </c>
      <c r="K402" s="2" t="s">
        <v>19</v>
      </c>
      <c r="L402" s="2" t="s">
        <v>19</v>
      </c>
      <c r="M402" s="6">
        <v>9362512</v>
      </c>
      <c r="N402" s="6">
        <f t="shared" si="19"/>
        <v>0</v>
      </c>
      <c r="O402" s="2" t="s">
        <v>19</v>
      </c>
    </row>
    <row r="403" spans="1:15" ht="30" x14ac:dyDescent="0.2">
      <c r="A403" s="5">
        <f t="shared" si="18"/>
        <v>396</v>
      </c>
      <c r="B403" s="9" t="s">
        <v>294</v>
      </c>
      <c r="C403" s="13">
        <v>43671</v>
      </c>
      <c r="D403" s="10">
        <v>15836363</v>
      </c>
      <c r="E403" s="6">
        <v>0</v>
      </c>
      <c r="F403" s="2" t="s">
        <v>19</v>
      </c>
      <c r="G403" s="3" t="s">
        <v>19</v>
      </c>
      <c r="H403" s="3" t="s">
        <v>19</v>
      </c>
      <c r="I403" s="3" t="s">
        <v>19</v>
      </c>
      <c r="J403" s="4">
        <f>E403/[1]Sheet2!B$7</f>
        <v>0</v>
      </c>
      <c r="K403" s="2" t="s">
        <v>19</v>
      </c>
      <c r="L403" s="2" t="s">
        <v>19</v>
      </c>
      <c r="M403" s="6">
        <v>15836363</v>
      </c>
      <c r="N403" s="6">
        <f t="shared" si="19"/>
        <v>0</v>
      </c>
      <c r="O403" s="2" t="s">
        <v>19</v>
      </c>
    </row>
    <row r="404" spans="1:15" ht="30" x14ac:dyDescent="0.2">
      <c r="A404" s="5">
        <f t="shared" si="18"/>
        <v>397</v>
      </c>
      <c r="B404" s="9" t="s">
        <v>295</v>
      </c>
      <c r="C404" s="13">
        <v>43671</v>
      </c>
      <c r="D404" s="10">
        <v>2784889</v>
      </c>
      <c r="E404" s="6">
        <v>1486093</v>
      </c>
      <c r="F404" s="2" t="s">
        <v>19</v>
      </c>
      <c r="G404" s="3" t="s">
        <v>19</v>
      </c>
      <c r="H404" s="3" t="s">
        <v>19</v>
      </c>
      <c r="I404" s="3" t="s">
        <v>19</v>
      </c>
      <c r="J404" s="4">
        <f>E404/[1]Sheet2!B$7</f>
        <v>6.386434091405794E-5</v>
      </c>
      <c r="K404" s="2" t="s">
        <v>19</v>
      </c>
      <c r="L404" s="2" t="s">
        <v>19</v>
      </c>
      <c r="M404" s="6">
        <v>1298796</v>
      </c>
      <c r="N404" s="6">
        <f t="shared" si="19"/>
        <v>0</v>
      </c>
      <c r="O404" s="2" t="s">
        <v>19</v>
      </c>
    </row>
    <row r="405" spans="1:15" x14ac:dyDescent="0.2">
      <c r="A405" s="5">
        <f t="shared" si="18"/>
        <v>398</v>
      </c>
      <c r="B405" s="9" t="s">
        <v>296</v>
      </c>
      <c r="C405" s="13">
        <v>43672</v>
      </c>
      <c r="D405" s="10">
        <v>307058</v>
      </c>
      <c r="E405" s="6">
        <v>307058</v>
      </c>
      <c r="F405" s="2" t="s">
        <v>19</v>
      </c>
      <c r="G405" s="3" t="s">
        <v>19</v>
      </c>
      <c r="H405" s="3" t="s">
        <v>19</v>
      </c>
      <c r="I405" s="3" t="s">
        <v>19</v>
      </c>
      <c r="J405" s="4">
        <f>E405/[1]Sheet2!B$7</f>
        <v>1.3195713049175794E-5</v>
      </c>
      <c r="K405" s="2" t="s">
        <v>19</v>
      </c>
      <c r="L405" s="2" t="s">
        <v>19</v>
      </c>
      <c r="M405" s="6" t="s">
        <v>521</v>
      </c>
      <c r="N405" s="6">
        <v>0</v>
      </c>
      <c r="O405" s="2" t="s">
        <v>19</v>
      </c>
    </row>
    <row r="406" spans="1:15" ht="30" x14ac:dyDescent="0.2">
      <c r="A406" s="5">
        <f t="shared" si="18"/>
        <v>399</v>
      </c>
      <c r="B406" s="9" t="s">
        <v>297</v>
      </c>
      <c r="C406" s="13">
        <v>43746</v>
      </c>
      <c r="D406" s="10">
        <v>39159629</v>
      </c>
      <c r="E406" s="6">
        <v>0</v>
      </c>
      <c r="F406" s="2" t="s">
        <v>19</v>
      </c>
      <c r="G406" s="3" t="s">
        <v>19</v>
      </c>
      <c r="H406" s="3" t="s">
        <v>19</v>
      </c>
      <c r="I406" s="3" t="s">
        <v>19</v>
      </c>
      <c r="J406" s="4">
        <f>E406/[1]Sheet2!B$7</f>
        <v>0</v>
      </c>
      <c r="K406" s="2" t="s">
        <v>19</v>
      </c>
      <c r="L406" s="2" t="s">
        <v>19</v>
      </c>
      <c r="M406" s="6">
        <v>39159629</v>
      </c>
      <c r="N406" s="6">
        <f>+D406-(E406+M406)</f>
        <v>0</v>
      </c>
      <c r="O406" s="2" t="s">
        <v>19</v>
      </c>
    </row>
    <row r="407" spans="1:15" ht="30" x14ac:dyDescent="0.2">
      <c r="A407" s="5">
        <f t="shared" si="18"/>
        <v>400</v>
      </c>
      <c r="B407" s="9" t="s">
        <v>298</v>
      </c>
      <c r="C407" s="13">
        <v>43655</v>
      </c>
      <c r="D407" s="10">
        <v>3091000</v>
      </c>
      <c r="E407" s="6">
        <v>3091000</v>
      </c>
      <c r="F407" s="2" t="s">
        <v>19</v>
      </c>
      <c r="G407" s="3" t="s">
        <v>19</v>
      </c>
      <c r="H407" s="3" t="s">
        <v>19</v>
      </c>
      <c r="I407" s="3" t="s">
        <v>19</v>
      </c>
      <c r="J407" s="4">
        <f>E407/[1]Sheet2!B$7</f>
        <v>1.328346730422343E-4</v>
      </c>
      <c r="K407" s="2" t="s">
        <v>19</v>
      </c>
      <c r="L407" s="2" t="s">
        <v>19</v>
      </c>
      <c r="M407" s="6" t="s">
        <v>521</v>
      </c>
      <c r="N407" s="6">
        <v>0</v>
      </c>
      <c r="O407" s="2" t="s">
        <v>19</v>
      </c>
    </row>
    <row r="408" spans="1:15" ht="45" x14ac:dyDescent="0.2">
      <c r="A408" s="5">
        <f t="shared" si="18"/>
        <v>401</v>
      </c>
      <c r="B408" s="9" t="s">
        <v>462</v>
      </c>
      <c r="C408" s="13">
        <v>44042</v>
      </c>
      <c r="D408" s="10">
        <v>97001</v>
      </c>
      <c r="E408" s="6">
        <v>14907</v>
      </c>
      <c r="F408" s="2" t="s">
        <v>19</v>
      </c>
      <c r="G408" s="3" t="s">
        <v>19</v>
      </c>
      <c r="H408" s="3" t="s">
        <v>19</v>
      </c>
      <c r="I408" s="3" t="s">
        <v>19</v>
      </c>
      <c r="J408" s="4">
        <f>E408/[1]Sheet2!B$7</f>
        <v>6.4062325171161008E-7</v>
      </c>
      <c r="K408" s="2" t="s">
        <v>19</v>
      </c>
      <c r="L408" s="2" t="s">
        <v>19</v>
      </c>
      <c r="M408" s="6">
        <v>82094</v>
      </c>
      <c r="N408" s="6">
        <f>+D408-(E408+M408)</f>
        <v>0</v>
      </c>
      <c r="O408" s="2" t="s">
        <v>19</v>
      </c>
    </row>
    <row r="409" spans="1:15" x14ac:dyDescent="0.2">
      <c r="A409" s="5">
        <f t="shared" si="18"/>
        <v>402</v>
      </c>
      <c r="B409" s="9" t="s">
        <v>299</v>
      </c>
      <c r="C409" s="13">
        <v>43740</v>
      </c>
      <c r="D409" s="10">
        <v>2023870</v>
      </c>
      <c r="E409" s="6">
        <v>0</v>
      </c>
      <c r="F409" s="2" t="s">
        <v>19</v>
      </c>
      <c r="G409" s="3" t="s">
        <v>19</v>
      </c>
      <c r="H409" s="3" t="s">
        <v>19</v>
      </c>
      <c r="I409" s="3" t="s">
        <v>19</v>
      </c>
      <c r="J409" s="4">
        <f>E409/[1]Sheet2!B$7</f>
        <v>0</v>
      </c>
      <c r="K409" s="2" t="s">
        <v>19</v>
      </c>
      <c r="L409" s="2" t="s">
        <v>19</v>
      </c>
      <c r="M409" s="6"/>
      <c r="N409" s="6">
        <f>+D409-(E409+M409)</f>
        <v>2023870</v>
      </c>
      <c r="O409" s="2" t="s">
        <v>19</v>
      </c>
    </row>
    <row r="410" spans="1:15" x14ac:dyDescent="0.2">
      <c r="A410" s="5">
        <f t="shared" si="18"/>
        <v>403</v>
      </c>
      <c r="B410" s="9" t="s">
        <v>509</v>
      </c>
      <c r="C410" s="13">
        <v>43671</v>
      </c>
      <c r="D410" s="10">
        <v>7662432</v>
      </c>
      <c r="E410" s="6">
        <v>5245405</v>
      </c>
      <c r="F410" s="2" t="s">
        <v>19</v>
      </c>
      <c r="G410" s="3" t="s">
        <v>19</v>
      </c>
      <c r="H410" s="3" t="s">
        <v>19</v>
      </c>
      <c r="I410" s="3" t="s">
        <v>19</v>
      </c>
      <c r="J410" s="4">
        <f>E410/[1]Sheet2!B$7</f>
        <v>2.2541949471015886E-4</v>
      </c>
      <c r="K410" s="2" t="s">
        <v>19</v>
      </c>
      <c r="L410" s="2" t="s">
        <v>19</v>
      </c>
      <c r="M410" s="6">
        <v>2417027</v>
      </c>
      <c r="N410" s="6">
        <f>+D410-(E410+M410)</f>
        <v>0</v>
      </c>
      <c r="O410" s="2" t="s">
        <v>19</v>
      </c>
    </row>
    <row r="411" spans="1:15" ht="30" x14ac:dyDescent="0.2">
      <c r="A411" s="5">
        <f t="shared" si="18"/>
        <v>404</v>
      </c>
      <c r="B411" s="9" t="s">
        <v>300</v>
      </c>
      <c r="C411" s="13">
        <v>43658</v>
      </c>
      <c r="D411" s="10">
        <v>12795022</v>
      </c>
      <c r="E411" s="6">
        <v>7223102</v>
      </c>
      <c r="F411" s="2" t="s">
        <v>19</v>
      </c>
      <c r="G411" s="3" t="s">
        <v>19</v>
      </c>
      <c r="H411" s="3" t="s">
        <v>19</v>
      </c>
      <c r="I411" s="3" t="s">
        <v>19</v>
      </c>
      <c r="J411" s="4">
        <f>E411/[1]Sheet2!B$7</f>
        <v>3.1041035021698758E-4</v>
      </c>
      <c r="K411" s="2" t="s">
        <v>19</v>
      </c>
      <c r="L411" s="2" t="s">
        <v>19</v>
      </c>
      <c r="M411" s="6">
        <v>5571920</v>
      </c>
      <c r="N411" s="6">
        <f>+D411-(E411+M411)</f>
        <v>0</v>
      </c>
      <c r="O411" s="2" t="s">
        <v>19</v>
      </c>
    </row>
    <row r="412" spans="1:15" x14ac:dyDescent="0.2">
      <c r="A412" s="5">
        <f t="shared" si="18"/>
        <v>405</v>
      </c>
      <c r="B412" s="9" t="s">
        <v>301</v>
      </c>
      <c r="C412" s="2">
        <v>43671</v>
      </c>
      <c r="D412" s="10">
        <v>4042657</v>
      </c>
      <c r="E412" s="6">
        <v>2997852</v>
      </c>
      <c r="F412" s="2" t="s">
        <v>19</v>
      </c>
      <c r="G412" s="3" t="s">
        <v>19</v>
      </c>
      <c r="H412" s="3" t="s">
        <v>19</v>
      </c>
      <c r="I412" s="3" t="s">
        <v>19</v>
      </c>
      <c r="J412" s="4">
        <f>E412/[1]Sheet2!B$7</f>
        <v>1.2883166944322491E-4</v>
      </c>
      <c r="K412" s="2" t="s">
        <v>19</v>
      </c>
      <c r="L412" s="2" t="s">
        <v>19</v>
      </c>
      <c r="M412" s="6">
        <v>1044805</v>
      </c>
      <c r="N412" s="6">
        <f>+D412-(E412+M412)</f>
        <v>0</v>
      </c>
      <c r="O412" s="2" t="s">
        <v>19</v>
      </c>
    </row>
    <row r="413" spans="1:15" x14ac:dyDescent="0.2">
      <c r="A413" s="5">
        <f t="shared" si="18"/>
        <v>406</v>
      </c>
      <c r="B413" s="9" t="s">
        <v>510</v>
      </c>
      <c r="C413" s="13">
        <v>43676</v>
      </c>
      <c r="D413" s="10">
        <v>4333858</v>
      </c>
      <c r="E413" s="6">
        <v>4333858</v>
      </c>
      <c r="F413" s="2" t="s">
        <v>19</v>
      </c>
      <c r="G413" s="3" t="s">
        <v>19</v>
      </c>
      <c r="H413" s="3" t="s">
        <v>19</v>
      </c>
      <c r="I413" s="3" t="s">
        <v>19</v>
      </c>
      <c r="J413" s="4">
        <f>E413/[1]Sheet2!B$7</f>
        <v>1.8624607261128162E-4</v>
      </c>
      <c r="K413" s="2" t="s">
        <v>19</v>
      </c>
      <c r="L413" s="2" t="s">
        <v>19</v>
      </c>
      <c r="M413" s="6" t="s">
        <v>521</v>
      </c>
      <c r="N413" s="6">
        <v>0</v>
      </c>
      <c r="O413" s="2" t="s">
        <v>19</v>
      </c>
    </row>
    <row r="414" spans="1:15" x14ac:dyDescent="0.2">
      <c r="A414" s="5">
        <f t="shared" si="18"/>
        <v>407</v>
      </c>
      <c r="B414" s="9" t="s">
        <v>302</v>
      </c>
      <c r="C414" s="13">
        <v>43690</v>
      </c>
      <c r="D414" s="10">
        <v>80438</v>
      </c>
      <c r="E414" s="6">
        <v>0</v>
      </c>
      <c r="F414" s="2" t="s">
        <v>19</v>
      </c>
      <c r="G414" s="3" t="s">
        <v>19</v>
      </c>
      <c r="H414" s="3" t="s">
        <v>19</v>
      </c>
      <c r="I414" s="3" t="s">
        <v>19</v>
      </c>
      <c r="J414" s="4">
        <f>E414/[1]Sheet2!B$7</f>
        <v>0</v>
      </c>
      <c r="K414" s="2" t="s">
        <v>19</v>
      </c>
      <c r="L414" s="2" t="s">
        <v>19</v>
      </c>
      <c r="M414" s="6">
        <v>80438</v>
      </c>
      <c r="N414" s="6">
        <f>+D414-(E414+M414)</f>
        <v>0</v>
      </c>
      <c r="O414" s="2" t="s">
        <v>19</v>
      </c>
    </row>
    <row r="415" spans="1:15" ht="30" x14ac:dyDescent="0.2">
      <c r="A415" s="5">
        <f t="shared" si="18"/>
        <v>408</v>
      </c>
      <c r="B415" s="9" t="s">
        <v>303</v>
      </c>
      <c r="C415" s="13">
        <v>43671</v>
      </c>
      <c r="D415" s="10">
        <v>1004147</v>
      </c>
      <c r="E415" s="6">
        <v>0</v>
      </c>
      <c r="F415" s="2" t="s">
        <v>19</v>
      </c>
      <c r="G415" s="3" t="s">
        <v>19</v>
      </c>
      <c r="H415" s="3" t="s">
        <v>19</v>
      </c>
      <c r="I415" s="3" t="s">
        <v>19</v>
      </c>
      <c r="J415" s="4">
        <f>E415/[1]Sheet2!B$7</f>
        <v>0</v>
      </c>
      <c r="K415" s="2" t="s">
        <v>19</v>
      </c>
      <c r="L415" s="2" t="s">
        <v>19</v>
      </c>
      <c r="M415" s="6"/>
      <c r="N415" s="6">
        <f>+D415-(E415+M415)</f>
        <v>1004147</v>
      </c>
      <c r="O415" s="2" t="s">
        <v>19</v>
      </c>
    </row>
    <row r="416" spans="1:15" x14ac:dyDescent="0.2">
      <c r="A416" s="5">
        <f t="shared" si="18"/>
        <v>409</v>
      </c>
      <c r="B416" s="9" t="s">
        <v>304</v>
      </c>
      <c r="C416" s="13">
        <v>43673</v>
      </c>
      <c r="D416" s="10">
        <v>2209158</v>
      </c>
      <c r="E416" s="6">
        <v>633727</v>
      </c>
      <c r="F416" s="2" t="s">
        <v>19</v>
      </c>
      <c r="G416" s="3" t="s">
        <v>19</v>
      </c>
      <c r="H416" s="3" t="s">
        <v>19</v>
      </c>
      <c r="I416" s="3" t="s">
        <v>19</v>
      </c>
      <c r="J416" s="4">
        <f>E416/[1]Sheet2!B$7</f>
        <v>2.7234202149154323E-5</v>
      </c>
      <c r="K416" s="2" t="s">
        <v>19</v>
      </c>
      <c r="L416" s="2" t="s">
        <v>19</v>
      </c>
      <c r="M416" s="6">
        <v>1575431</v>
      </c>
      <c r="N416" s="6">
        <f>+D416-(E416+M416)</f>
        <v>0</v>
      </c>
      <c r="O416" s="2" t="s">
        <v>19</v>
      </c>
    </row>
    <row r="417" spans="1:15" x14ac:dyDescent="0.2">
      <c r="A417" s="5">
        <f t="shared" si="18"/>
        <v>410</v>
      </c>
      <c r="B417" s="9" t="s">
        <v>463</v>
      </c>
      <c r="C417" s="2">
        <v>43671</v>
      </c>
      <c r="D417" s="10">
        <v>6348783</v>
      </c>
      <c r="E417" s="6">
        <v>3156097</v>
      </c>
      <c r="F417" s="2" t="s">
        <v>19</v>
      </c>
      <c r="G417" s="3" t="s">
        <v>19</v>
      </c>
      <c r="H417" s="3" t="s">
        <v>19</v>
      </c>
      <c r="I417" s="3" t="s">
        <v>19</v>
      </c>
      <c r="J417" s="4">
        <f>E417/[1]Sheet2!B$7</f>
        <v>1.3563219446281998E-4</v>
      </c>
      <c r="K417" s="2" t="s">
        <v>19</v>
      </c>
      <c r="L417" s="2" t="s">
        <v>19</v>
      </c>
      <c r="M417" s="6">
        <v>3192686</v>
      </c>
      <c r="N417" s="6">
        <f>+D417-(E417+M417)</f>
        <v>0</v>
      </c>
      <c r="O417" s="2" t="s">
        <v>19</v>
      </c>
    </row>
    <row r="418" spans="1:15" x14ac:dyDescent="0.2">
      <c r="A418" s="5">
        <f t="shared" si="18"/>
        <v>411</v>
      </c>
      <c r="B418" s="9" t="s">
        <v>305</v>
      </c>
      <c r="C418" s="13">
        <v>43671</v>
      </c>
      <c r="D418" s="10">
        <v>863617</v>
      </c>
      <c r="E418" s="6">
        <v>755294</v>
      </c>
      <c r="F418" s="2" t="s">
        <v>19</v>
      </c>
      <c r="G418" s="3" t="s">
        <v>19</v>
      </c>
      <c r="H418" s="3" t="s">
        <v>19</v>
      </c>
      <c r="I418" s="3" t="s">
        <v>19</v>
      </c>
      <c r="J418" s="4">
        <f>E418/[1]Sheet2!B$7</f>
        <v>3.245850260134627E-5</v>
      </c>
      <c r="K418" s="2" t="s">
        <v>19</v>
      </c>
      <c r="L418" s="2" t="s">
        <v>19</v>
      </c>
      <c r="M418" s="6">
        <v>108323</v>
      </c>
      <c r="N418" s="6">
        <f>+D418-(E418+M418)</f>
        <v>0</v>
      </c>
      <c r="O418" s="2" t="s">
        <v>19</v>
      </c>
    </row>
    <row r="419" spans="1:15" ht="30" x14ac:dyDescent="0.2">
      <c r="A419" s="5">
        <f t="shared" si="18"/>
        <v>412</v>
      </c>
      <c r="B419" s="9" t="s">
        <v>306</v>
      </c>
      <c r="C419" s="13">
        <v>43664</v>
      </c>
      <c r="D419" s="10">
        <v>1876329</v>
      </c>
      <c r="E419" s="6">
        <v>1876329</v>
      </c>
      <c r="F419" s="2" t="s">
        <v>19</v>
      </c>
      <c r="G419" s="3" t="s">
        <v>19</v>
      </c>
      <c r="H419" s="3" t="s">
        <v>19</v>
      </c>
      <c r="I419" s="3" t="s">
        <v>19</v>
      </c>
      <c r="J419" s="4">
        <f>E419/[1]Sheet2!B$7</f>
        <v>8.0634600205325925E-5</v>
      </c>
      <c r="K419" s="2" t="s">
        <v>19</v>
      </c>
      <c r="L419" s="2" t="s">
        <v>19</v>
      </c>
      <c r="M419" s="6" t="s">
        <v>521</v>
      </c>
      <c r="N419" s="6">
        <v>0</v>
      </c>
      <c r="O419" s="2" t="s">
        <v>19</v>
      </c>
    </row>
    <row r="420" spans="1:15" x14ac:dyDescent="0.2">
      <c r="A420" s="5">
        <f t="shared" si="18"/>
        <v>413</v>
      </c>
      <c r="B420" s="9" t="s">
        <v>464</v>
      </c>
      <c r="C420" s="13">
        <v>43656</v>
      </c>
      <c r="D420" s="10">
        <v>87409</v>
      </c>
      <c r="E420" s="6">
        <v>87409</v>
      </c>
      <c r="F420" s="2" t="s">
        <v>19</v>
      </c>
      <c r="G420" s="3" t="s">
        <v>19</v>
      </c>
      <c r="H420" s="3" t="s">
        <v>19</v>
      </c>
      <c r="I420" s="3" t="s">
        <v>19</v>
      </c>
      <c r="J420" s="4">
        <f>E420/[1]Sheet2!B$7</f>
        <v>3.7563720271590609E-6</v>
      </c>
      <c r="K420" s="2" t="s">
        <v>19</v>
      </c>
      <c r="L420" s="2" t="s">
        <v>19</v>
      </c>
      <c r="M420" s="6" t="s">
        <v>521</v>
      </c>
      <c r="N420" s="6">
        <v>0</v>
      </c>
      <c r="O420" s="2" t="s">
        <v>19</v>
      </c>
    </row>
    <row r="421" spans="1:15" x14ac:dyDescent="0.2">
      <c r="A421" s="5">
        <f t="shared" si="18"/>
        <v>414</v>
      </c>
      <c r="B421" s="9" t="s">
        <v>307</v>
      </c>
      <c r="C421" s="13">
        <v>43669</v>
      </c>
      <c r="D421" s="10">
        <v>165478</v>
      </c>
      <c r="E421" s="6">
        <v>165478</v>
      </c>
      <c r="F421" s="2" t="s">
        <v>19</v>
      </c>
      <c r="G421" s="3" t="s">
        <v>19</v>
      </c>
      <c r="H421" s="3" t="s">
        <v>19</v>
      </c>
      <c r="I421" s="3" t="s">
        <v>19</v>
      </c>
      <c r="J421" s="4">
        <f>E421/[1]Sheet2!B$7</f>
        <v>7.1113607329934804E-6</v>
      </c>
      <c r="K421" s="2" t="s">
        <v>19</v>
      </c>
      <c r="L421" s="2" t="s">
        <v>19</v>
      </c>
      <c r="M421" s="6" t="s">
        <v>521</v>
      </c>
      <c r="N421" s="6">
        <v>0</v>
      </c>
      <c r="O421" s="2" t="s">
        <v>19</v>
      </c>
    </row>
    <row r="422" spans="1:15" ht="30" x14ac:dyDescent="0.2">
      <c r="A422" s="5">
        <f t="shared" si="18"/>
        <v>415</v>
      </c>
      <c r="B422" s="9" t="s">
        <v>308</v>
      </c>
      <c r="C422" s="13">
        <v>43672</v>
      </c>
      <c r="D422" s="10">
        <v>96195</v>
      </c>
      <c r="E422" s="6">
        <v>0</v>
      </c>
      <c r="F422" s="2" t="s">
        <v>19</v>
      </c>
      <c r="G422" s="3" t="s">
        <v>19</v>
      </c>
      <c r="H422" s="3" t="s">
        <v>19</v>
      </c>
      <c r="I422" s="3" t="s">
        <v>19</v>
      </c>
      <c r="J422" s="4">
        <f>E422/[1]Sheet2!B$7</f>
        <v>0</v>
      </c>
      <c r="K422" s="2" t="s">
        <v>19</v>
      </c>
      <c r="L422" s="2" t="s">
        <v>19</v>
      </c>
      <c r="M422" s="6"/>
      <c r="N422" s="6">
        <f>+D422-(E422+M422)</f>
        <v>96195</v>
      </c>
      <c r="O422" s="2" t="s">
        <v>19</v>
      </c>
    </row>
    <row r="423" spans="1:15" x14ac:dyDescent="0.2">
      <c r="A423" s="5">
        <f t="shared" si="18"/>
        <v>416</v>
      </c>
      <c r="B423" s="9" t="s">
        <v>309</v>
      </c>
      <c r="C423" s="13">
        <v>43667</v>
      </c>
      <c r="D423" s="10">
        <v>411977</v>
      </c>
      <c r="E423" s="6">
        <v>411977</v>
      </c>
      <c r="F423" s="2" t="s">
        <v>19</v>
      </c>
      <c r="G423" s="3" t="s">
        <v>19</v>
      </c>
      <c r="H423" s="3" t="s">
        <v>19</v>
      </c>
      <c r="I423" s="3" t="s">
        <v>19</v>
      </c>
      <c r="J423" s="4">
        <f>E423/[1]Sheet2!B$7</f>
        <v>1.7704571367169383E-5</v>
      </c>
      <c r="K423" s="2" t="s">
        <v>19</v>
      </c>
      <c r="L423" s="2" t="s">
        <v>19</v>
      </c>
      <c r="M423" s="6" t="s">
        <v>521</v>
      </c>
      <c r="N423" s="6">
        <v>0</v>
      </c>
      <c r="O423" s="2" t="s">
        <v>19</v>
      </c>
    </row>
    <row r="424" spans="1:15" ht="30" x14ac:dyDescent="0.2">
      <c r="A424" s="5">
        <f t="shared" si="18"/>
        <v>417</v>
      </c>
      <c r="B424" s="9" t="s">
        <v>310</v>
      </c>
      <c r="C424" s="13">
        <v>43753</v>
      </c>
      <c r="D424" s="10">
        <v>376891</v>
      </c>
      <c r="E424" s="6">
        <v>0</v>
      </c>
      <c r="F424" s="2" t="s">
        <v>19</v>
      </c>
      <c r="G424" s="3" t="s">
        <v>19</v>
      </c>
      <c r="H424" s="3" t="s">
        <v>19</v>
      </c>
      <c r="I424" s="3" t="s">
        <v>19</v>
      </c>
      <c r="J424" s="4">
        <f>E424/[1]Sheet2!B$7</f>
        <v>0</v>
      </c>
      <c r="K424" s="2" t="s">
        <v>19</v>
      </c>
      <c r="L424" s="2" t="s">
        <v>19</v>
      </c>
      <c r="M424" s="6"/>
      <c r="N424" s="6">
        <f>+D424-(E424+M424)</f>
        <v>376891</v>
      </c>
      <c r="O424" s="2" t="s">
        <v>19</v>
      </c>
    </row>
    <row r="425" spans="1:15" x14ac:dyDescent="0.2">
      <c r="A425" s="5">
        <f t="shared" si="18"/>
        <v>418</v>
      </c>
      <c r="B425" s="9" t="s">
        <v>311</v>
      </c>
      <c r="C425" s="13">
        <v>43680</v>
      </c>
      <c r="D425" s="10">
        <v>30101</v>
      </c>
      <c r="E425" s="6">
        <v>30101</v>
      </c>
      <c r="F425" s="2" t="s">
        <v>19</v>
      </c>
      <c r="G425" s="3" t="s">
        <v>19</v>
      </c>
      <c r="H425" s="3" t="s">
        <v>19</v>
      </c>
      <c r="I425" s="3" t="s">
        <v>19</v>
      </c>
      <c r="J425" s="4">
        <f>E425/[1]Sheet2!B$7</f>
        <v>1.2935802307487204E-6</v>
      </c>
      <c r="K425" s="2" t="s">
        <v>19</v>
      </c>
      <c r="L425" s="2" t="s">
        <v>19</v>
      </c>
      <c r="M425" s="6" t="s">
        <v>521</v>
      </c>
      <c r="N425" s="6">
        <v>0</v>
      </c>
      <c r="O425" s="2" t="s">
        <v>19</v>
      </c>
    </row>
    <row r="426" spans="1:15" x14ac:dyDescent="0.2">
      <c r="A426" s="5">
        <f t="shared" si="18"/>
        <v>419</v>
      </c>
      <c r="B426" s="9" t="s">
        <v>312</v>
      </c>
      <c r="C426" s="13">
        <v>43668</v>
      </c>
      <c r="D426" s="10">
        <v>296863</v>
      </c>
      <c r="E426" s="6">
        <v>0</v>
      </c>
      <c r="F426" s="2" t="s">
        <v>19</v>
      </c>
      <c r="G426" s="3" t="s">
        <v>19</v>
      </c>
      <c r="H426" s="3" t="s">
        <v>19</v>
      </c>
      <c r="I426" s="3" t="s">
        <v>19</v>
      </c>
      <c r="J426" s="4">
        <f>E426/[1]Sheet2!B$7</f>
        <v>0</v>
      </c>
      <c r="K426" s="2" t="s">
        <v>19</v>
      </c>
      <c r="L426" s="2" t="s">
        <v>19</v>
      </c>
      <c r="M426" s="6"/>
      <c r="N426" s="6">
        <f>+D426-(E426+M426)</f>
        <v>296863</v>
      </c>
      <c r="O426" s="2" t="s">
        <v>19</v>
      </c>
    </row>
    <row r="427" spans="1:15" ht="30" x14ac:dyDescent="0.2">
      <c r="A427" s="5">
        <f t="shared" si="18"/>
        <v>420</v>
      </c>
      <c r="B427" s="9" t="s">
        <v>313</v>
      </c>
      <c r="C427" s="13">
        <v>43852</v>
      </c>
      <c r="D427" s="10">
        <v>10620</v>
      </c>
      <c r="E427" s="6">
        <v>0</v>
      </c>
      <c r="F427" s="2" t="s">
        <v>19</v>
      </c>
      <c r="G427" s="3" t="s">
        <v>19</v>
      </c>
      <c r="H427" s="3" t="s">
        <v>19</v>
      </c>
      <c r="I427" s="3" t="s">
        <v>19</v>
      </c>
      <c r="J427" s="4">
        <f>E427/[1]Sheet2!B$7</f>
        <v>0</v>
      </c>
      <c r="K427" s="2" t="s">
        <v>19</v>
      </c>
      <c r="L427" s="2" t="s">
        <v>19</v>
      </c>
      <c r="M427" s="6">
        <v>10620</v>
      </c>
      <c r="N427" s="6">
        <f>+D427-(E427+M427)</f>
        <v>0</v>
      </c>
      <c r="O427" s="2" t="s">
        <v>19</v>
      </c>
    </row>
    <row r="428" spans="1:15" x14ac:dyDescent="0.2">
      <c r="A428" s="5">
        <f t="shared" si="18"/>
        <v>421</v>
      </c>
      <c r="B428" s="9" t="s">
        <v>314</v>
      </c>
      <c r="C428" s="13">
        <v>43679</v>
      </c>
      <c r="D428" s="10">
        <v>1982295</v>
      </c>
      <c r="E428" s="6">
        <v>1982295</v>
      </c>
      <c r="F428" s="2" t="s">
        <v>19</v>
      </c>
      <c r="G428" s="3" t="s">
        <v>19</v>
      </c>
      <c r="H428" s="3" t="s">
        <v>19</v>
      </c>
      <c r="I428" s="3" t="s">
        <v>19</v>
      </c>
      <c r="J428" s="4">
        <f>E428/[1]Sheet2!B$7</f>
        <v>8.518845299199477E-5</v>
      </c>
      <c r="K428" s="2" t="s">
        <v>19</v>
      </c>
      <c r="L428" s="2" t="s">
        <v>19</v>
      </c>
      <c r="M428" s="6" t="s">
        <v>521</v>
      </c>
      <c r="N428" s="6">
        <v>0</v>
      </c>
      <c r="O428" s="2" t="s">
        <v>19</v>
      </c>
    </row>
    <row r="429" spans="1:15" ht="30" x14ac:dyDescent="0.2">
      <c r="A429" s="5">
        <f t="shared" si="18"/>
        <v>422</v>
      </c>
      <c r="B429" s="9" t="s">
        <v>315</v>
      </c>
      <c r="C429" s="13">
        <v>43670</v>
      </c>
      <c r="D429" s="10">
        <v>27987336</v>
      </c>
      <c r="E429" s="6">
        <v>20604398</v>
      </c>
      <c r="F429" s="2" t="s">
        <v>19</v>
      </c>
      <c r="G429" s="3" t="s">
        <v>19</v>
      </c>
      <c r="H429" s="3" t="s">
        <v>19</v>
      </c>
      <c r="I429" s="3" t="s">
        <v>19</v>
      </c>
      <c r="J429" s="4">
        <f>E429/[1]Sheet2!B$7</f>
        <v>8.8546699177032234E-4</v>
      </c>
      <c r="K429" s="2" t="s">
        <v>19</v>
      </c>
      <c r="L429" s="2" t="s">
        <v>19</v>
      </c>
      <c r="M429" s="6">
        <v>7382938</v>
      </c>
      <c r="N429" s="6">
        <f>+D429-(E429+M429)</f>
        <v>0</v>
      </c>
      <c r="O429" s="2" t="s">
        <v>19</v>
      </c>
    </row>
    <row r="430" spans="1:15" x14ac:dyDescent="0.2">
      <c r="A430" s="5">
        <f t="shared" si="18"/>
        <v>423</v>
      </c>
      <c r="B430" s="9" t="s">
        <v>466</v>
      </c>
      <c r="C430" s="2" t="s">
        <v>19</v>
      </c>
      <c r="D430" s="10">
        <v>211362</v>
      </c>
      <c r="E430" s="6">
        <v>0</v>
      </c>
      <c r="F430" s="2" t="s">
        <v>19</v>
      </c>
      <c r="G430" s="3" t="s">
        <v>19</v>
      </c>
      <c r="H430" s="3" t="s">
        <v>19</v>
      </c>
      <c r="I430" s="3" t="s">
        <v>19</v>
      </c>
      <c r="J430" s="4">
        <f>E430/[1]Sheet2!B$7</f>
        <v>0</v>
      </c>
      <c r="K430" s="2" t="s">
        <v>19</v>
      </c>
      <c r="L430" s="2" t="s">
        <v>19</v>
      </c>
      <c r="M430" s="6"/>
      <c r="N430" s="6">
        <f>+D430-(E430+M430)</f>
        <v>211362</v>
      </c>
      <c r="O430" s="2" t="s">
        <v>19</v>
      </c>
    </row>
    <row r="431" spans="1:15" ht="30" x14ac:dyDescent="0.2">
      <c r="A431" s="5">
        <f t="shared" si="18"/>
        <v>424</v>
      </c>
      <c r="B431" s="9" t="s">
        <v>316</v>
      </c>
      <c r="C431" s="13">
        <v>43671</v>
      </c>
      <c r="D431" s="10">
        <v>265748</v>
      </c>
      <c r="E431" s="6">
        <v>265748</v>
      </c>
      <c r="F431" s="2" t="s">
        <v>19</v>
      </c>
      <c r="G431" s="3" t="s">
        <v>19</v>
      </c>
      <c r="H431" s="3" t="s">
        <v>19</v>
      </c>
      <c r="I431" s="3" t="s">
        <v>19</v>
      </c>
      <c r="J431" s="4">
        <f>E431/[1]Sheet2!B$7</f>
        <v>1.1420429858177833E-5</v>
      </c>
      <c r="K431" s="2" t="s">
        <v>19</v>
      </c>
      <c r="L431" s="2" t="s">
        <v>19</v>
      </c>
      <c r="M431" s="6" t="s">
        <v>521</v>
      </c>
      <c r="N431" s="6">
        <v>0</v>
      </c>
      <c r="O431" s="2" t="s">
        <v>19</v>
      </c>
    </row>
    <row r="432" spans="1:15" ht="30" x14ac:dyDescent="0.2">
      <c r="A432" s="5">
        <f t="shared" si="18"/>
        <v>425</v>
      </c>
      <c r="B432" s="9" t="s">
        <v>465</v>
      </c>
      <c r="C432" s="2" t="s">
        <v>19</v>
      </c>
      <c r="D432" s="10">
        <v>622485</v>
      </c>
      <c r="E432" s="6">
        <v>622485</v>
      </c>
      <c r="F432" s="2" t="s">
        <v>19</v>
      </c>
      <c r="G432" s="3" t="s">
        <v>19</v>
      </c>
      <c r="H432" s="3" t="s">
        <v>19</v>
      </c>
      <c r="I432" s="3" t="s">
        <v>19</v>
      </c>
      <c r="J432" s="4">
        <f>E432/[1]Sheet2!B$7</f>
        <v>2.675108102513595E-5</v>
      </c>
      <c r="K432" s="2" t="s">
        <v>19</v>
      </c>
      <c r="L432" s="2" t="s">
        <v>19</v>
      </c>
      <c r="M432" s="6" t="s">
        <v>521</v>
      </c>
      <c r="N432" s="6">
        <v>0</v>
      </c>
      <c r="O432" s="2" t="s">
        <v>19</v>
      </c>
    </row>
    <row r="433" spans="1:15" ht="45" x14ac:dyDescent="0.2">
      <c r="A433" s="5">
        <f t="shared" si="18"/>
        <v>426</v>
      </c>
      <c r="B433" s="9" t="s">
        <v>467</v>
      </c>
      <c r="C433" s="13">
        <v>43663</v>
      </c>
      <c r="D433" s="10">
        <v>6018219</v>
      </c>
      <c r="E433" s="6">
        <v>0</v>
      </c>
      <c r="F433" s="2" t="s">
        <v>19</v>
      </c>
      <c r="G433" s="3" t="s">
        <v>19</v>
      </c>
      <c r="H433" s="3" t="s">
        <v>19</v>
      </c>
      <c r="I433" s="3" t="s">
        <v>19</v>
      </c>
      <c r="J433" s="4">
        <f>E433/[1]Sheet2!B$7</f>
        <v>0</v>
      </c>
      <c r="K433" s="2" t="s">
        <v>19</v>
      </c>
      <c r="L433" s="2" t="s">
        <v>19</v>
      </c>
      <c r="M433" s="6"/>
      <c r="N433" s="6">
        <f>+D433-(E433+M433)</f>
        <v>6018219</v>
      </c>
      <c r="O433" s="2" t="s">
        <v>19</v>
      </c>
    </row>
    <row r="434" spans="1:15" ht="30" x14ac:dyDescent="0.2">
      <c r="A434" s="5">
        <f t="shared" si="18"/>
        <v>427</v>
      </c>
      <c r="B434" s="9" t="s">
        <v>317</v>
      </c>
      <c r="C434" s="13">
        <v>43671</v>
      </c>
      <c r="D434" s="10">
        <v>6144390</v>
      </c>
      <c r="E434" s="6">
        <v>5612250</v>
      </c>
      <c r="F434" s="2" t="s">
        <v>19</v>
      </c>
      <c r="G434" s="3" t="s">
        <v>19</v>
      </c>
      <c r="H434" s="3" t="s">
        <v>19</v>
      </c>
      <c r="I434" s="3" t="s">
        <v>19</v>
      </c>
      <c r="J434" s="4">
        <f>E434/[1]Sheet2!B$7</f>
        <v>2.4118453373706873E-4</v>
      </c>
      <c r="K434" s="2" t="s">
        <v>19</v>
      </c>
      <c r="L434" s="2" t="s">
        <v>19</v>
      </c>
      <c r="M434" s="6">
        <v>532140</v>
      </c>
      <c r="N434" s="6">
        <f>+D434-(E434+M434)</f>
        <v>0</v>
      </c>
      <c r="O434" s="2" t="s">
        <v>19</v>
      </c>
    </row>
    <row r="435" spans="1:15" ht="30" x14ac:dyDescent="0.2">
      <c r="A435" s="5">
        <f t="shared" si="18"/>
        <v>428</v>
      </c>
      <c r="B435" s="9" t="s">
        <v>318</v>
      </c>
      <c r="C435" s="13">
        <v>43672</v>
      </c>
      <c r="D435" s="10">
        <v>1668194</v>
      </c>
      <c r="E435" s="6">
        <v>1214310</v>
      </c>
      <c r="F435" s="2" t="s">
        <v>19</v>
      </c>
      <c r="G435" s="3" t="s">
        <v>19</v>
      </c>
      <c r="H435" s="3" t="s">
        <v>19</v>
      </c>
      <c r="I435" s="3" t="s">
        <v>19</v>
      </c>
      <c r="J435" s="4">
        <f>E435/[1]Sheet2!B$7</f>
        <v>5.218455898476724E-5</v>
      </c>
      <c r="K435" s="2" t="s">
        <v>19</v>
      </c>
      <c r="L435" s="2" t="s">
        <v>19</v>
      </c>
      <c r="M435" s="6">
        <v>453884</v>
      </c>
      <c r="N435" s="6">
        <f>+D435-(E435+M435)</f>
        <v>0</v>
      </c>
      <c r="O435" s="2" t="s">
        <v>19</v>
      </c>
    </row>
    <row r="436" spans="1:15" x14ac:dyDescent="0.2">
      <c r="A436" s="5">
        <f t="shared" si="18"/>
        <v>429</v>
      </c>
      <c r="B436" s="9" t="s">
        <v>319</v>
      </c>
      <c r="C436" s="13">
        <v>43666</v>
      </c>
      <c r="D436" s="10">
        <v>2059845</v>
      </c>
      <c r="E436" s="6">
        <v>2059845</v>
      </c>
      <c r="F436" s="2" t="s">
        <v>19</v>
      </c>
      <c r="G436" s="3" t="s">
        <v>19</v>
      </c>
      <c r="H436" s="3" t="s">
        <v>19</v>
      </c>
      <c r="I436" s="3" t="s">
        <v>19</v>
      </c>
      <c r="J436" s="4">
        <f>E436/[1]Sheet2!B$7</f>
        <v>8.8521137849460079E-5</v>
      </c>
      <c r="K436" s="2" t="s">
        <v>19</v>
      </c>
      <c r="L436" s="2" t="s">
        <v>19</v>
      </c>
      <c r="M436" s="6" t="s">
        <v>521</v>
      </c>
      <c r="N436" s="6">
        <v>0</v>
      </c>
      <c r="O436" s="2" t="s">
        <v>19</v>
      </c>
    </row>
    <row r="437" spans="1:15" x14ac:dyDescent="0.2">
      <c r="A437" s="5">
        <f t="shared" si="18"/>
        <v>430</v>
      </c>
      <c r="B437" s="9" t="s">
        <v>320</v>
      </c>
      <c r="C437" s="13">
        <v>43734</v>
      </c>
      <c r="D437" s="10">
        <v>523262</v>
      </c>
      <c r="E437" s="6">
        <v>0</v>
      </c>
      <c r="F437" s="2" t="s">
        <v>19</v>
      </c>
      <c r="G437" s="3" t="s">
        <v>19</v>
      </c>
      <c r="H437" s="3" t="s">
        <v>19</v>
      </c>
      <c r="I437" s="3" t="s">
        <v>19</v>
      </c>
      <c r="J437" s="4">
        <f>E437/[1]Sheet2!B$7</f>
        <v>0</v>
      </c>
      <c r="K437" s="2" t="s">
        <v>19</v>
      </c>
      <c r="L437" s="2" t="s">
        <v>19</v>
      </c>
      <c r="M437" s="6"/>
      <c r="N437" s="6">
        <f t="shared" ref="N437:N444" si="20">+D437-(E437+M437)</f>
        <v>523262</v>
      </c>
      <c r="O437" s="2" t="s">
        <v>19</v>
      </c>
    </row>
    <row r="438" spans="1:15" ht="30" x14ac:dyDescent="0.2">
      <c r="A438" s="5">
        <f t="shared" si="18"/>
        <v>431</v>
      </c>
      <c r="B438" s="9" t="s">
        <v>321</v>
      </c>
      <c r="C438" s="13">
        <v>43697</v>
      </c>
      <c r="D438" s="10">
        <v>8189284</v>
      </c>
      <c r="E438" s="6">
        <v>4904823</v>
      </c>
      <c r="F438" s="2" t="s">
        <v>19</v>
      </c>
      <c r="G438" s="3" t="s">
        <v>19</v>
      </c>
      <c r="H438" s="3" t="s">
        <v>19</v>
      </c>
      <c r="I438" s="3" t="s">
        <v>19</v>
      </c>
      <c r="J438" s="4">
        <f>E438/[1]Sheet2!B$7</f>
        <v>2.1078309917018143E-4</v>
      </c>
      <c r="K438" s="2" t="s">
        <v>19</v>
      </c>
      <c r="L438" s="2" t="s">
        <v>19</v>
      </c>
      <c r="M438" s="6">
        <v>3284461</v>
      </c>
      <c r="N438" s="6">
        <f t="shared" si="20"/>
        <v>0</v>
      </c>
      <c r="O438" s="2" t="s">
        <v>19</v>
      </c>
    </row>
    <row r="439" spans="1:15" ht="30" x14ac:dyDescent="0.2">
      <c r="A439" s="5">
        <f t="shared" si="18"/>
        <v>432</v>
      </c>
      <c r="B439" s="9" t="s">
        <v>322</v>
      </c>
      <c r="C439" s="13">
        <v>43662</v>
      </c>
      <c r="D439" s="10">
        <v>397574</v>
      </c>
      <c r="E439" s="6">
        <v>240789</v>
      </c>
      <c r="F439" s="2" t="s">
        <v>19</v>
      </c>
      <c r="G439" s="3" t="s">
        <v>19</v>
      </c>
      <c r="H439" s="3" t="s">
        <v>19</v>
      </c>
      <c r="I439" s="3" t="s">
        <v>19</v>
      </c>
      <c r="J439" s="4">
        <f>E439/[1]Sheet2!B$7</f>
        <v>1.0347825327456018E-5</v>
      </c>
      <c r="K439" s="2" t="s">
        <v>19</v>
      </c>
      <c r="L439" s="2" t="s">
        <v>19</v>
      </c>
      <c r="M439" s="6">
        <v>156785</v>
      </c>
      <c r="N439" s="6">
        <f t="shared" si="20"/>
        <v>0</v>
      </c>
      <c r="O439" s="2" t="s">
        <v>19</v>
      </c>
    </row>
    <row r="440" spans="1:15" ht="30" x14ac:dyDescent="0.2">
      <c r="A440" s="5">
        <f t="shared" si="18"/>
        <v>433</v>
      </c>
      <c r="B440" s="9" t="s">
        <v>323</v>
      </c>
      <c r="C440" s="13">
        <v>43664</v>
      </c>
      <c r="D440" s="10">
        <v>2200000</v>
      </c>
      <c r="E440" s="6">
        <v>0</v>
      </c>
      <c r="F440" s="2" t="s">
        <v>19</v>
      </c>
      <c r="G440" s="3" t="s">
        <v>19</v>
      </c>
      <c r="H440" s="3" t="s">
        <v>19</v>
      </c>
      <c r="I440" s="3" t="s">
        <v>19</v>
      </c>
      <c r="J440" s="4">
        <f>E440/[1]Sheet2!B$7</f>
        <v>0</v>
      </c>
      <c r="K440" s="2" t="s">
        <v>19</v>
      </c>
      <c r="L440" s="2" t="s">
        <v>19</v>
      </c>
      <c r="M440" s="6"/>
      <c r="N440" s="6">
        <f t="shared" si="20"/>
        <v>2200000</v>
      </c>
      <c r="O440" s="2" t="s">
        <v>19</v>
      </c>
    </row>
    <row r="441" spans="1:15" x14ac:dyDescent="0.2">
      <c r="A441" s="5">
        <f t="shared" si="18"/>
        <v>434</v>
      </c>
      <c r="B441" s="9" t="s">
        <v>468</v>
      </c>
      <c r="C441" s="2">
        <v>43671</v>
      </c>
      <c r="D441" s="10">
        <v>26638435</v>
      </c>
      <c r="E441" s="6">
        <v>9712978</v>
      </c>
      <c r="F441" s="2" t="s">
        <v>19</v>
      </c>
      <c r="G441" s="3" t="s">
        <v>19</v>
      </c>
      <c r="H441" s="3" t="s">
        <v>19</v>
      </c>
      <c r="I441" s="3" t="s">
        <v>19</v>
      </c>
      <c r="J441" s="4">
        <f>E441/[1]Sheet2!B$7</f>
        <v>4.1741192393931245E-4</v>
      </c>
      <c r="K441" s="2" t="s">
        <v>19</v>
      </c>
      <c r="L441" s="2" t="s">
        <v>19</v>
      </c>
      <c r="M441" s="6">
        <v>16925457</v>
      </c>
      <c r="N441" s="6">
        <f t="shared" si="20"/>
        <v>0</v>
      </c>
      <c r="O441" s="2" t="s">
        <v>19</v>
      </c>
    </row>
    <row r="442" spans="1:15" x14ac:dyDescent="0.2">
      <c r="A442" s="5">
        <f t="shared" si="18"/>
        <v>435</v>
      </c>
      <c r="B442" s="9" t="s">
        <v>324</v>
      </c>
      <c r="C442" s="13">
        <v>43671</v>
      </c>
      <c r="D442" s="10">
        <v>9773926</v>
      </c>
      <c r="E442" s="6">
        <v>9426022</v>
      </c>
      <c r="F442" s="2" t="s">
        <v>19</v>
      </c>
      <c r="G442" s="3" t="s">
        <v>19</v>
      </c>
      <c r="H442" s="3" t="s">
        <v>19</v>
      </c>
      <c r="I442" s="3" t="s">
        <v>19</v>
      </c>
      <c r="J442" s="4">
        <f>E442/[1]Sheet2!B$7</f>
        <v>4.0508008749883776E-4</v>
      </c>
      <c r="K442" s="2" t="s">
        <v>19</v>
      </c>
      <c r="L442" s="2" t="s">
        <v>19</v>
      </c>
      <c r="M442" s="6">
        <v>347904</v>
      </c>
      <c r="N442" s="6">
        <f t="shared" si="20"/>
        <v>0</v>
      </c>
      <c r="O442" s="2" t="s">
        <v>19</v>
      </c>
    </row>
    <row r="443" spans="1:15" x14ac:dyDescent="0.2">
      <c r="A443" s="5">
        <f t="shared" si="18"/>
        <v>436</v>
      </c>
      <c r="B443" s="9" t="s">
        <v>325</v>
      </c>
      <c r="C443" s="13">
        <v>43675</v>
      </c>
      <c r="D443" s="10">
        <v>1511860</v>
      </c>
      <c r="E443" s="6">
        <v>1333965</v>
      </c>
      <c r="F443" s="2" t="s">
        <v>19</v>
      </c>
      <c r="G443" s="3" t="s">
        <v>19</v>
      </c>
      <c r="H443" s="3" t="s">
        <v>19</v>
      </c>
      <c r="I443" s="3" t="s">
        <v>19</v>
      </c>
      <c r="J443" s="4">
        <f>E443/[1]Sheet2!B$7</f>
        <v>5.732669188766874E-5</v>
      </c>
      <c r="K443" s="2" t="s">
        <v>19</v>
      </c>
      <c r="L443" s="2" t="s">
        <v>19</v>
      </c>
      <c r="M443" s="6">
        <v>177895</v>
      </c>
      <c r="N443" s="6">
        <f t="shared" si="20"/>
        <v>0</v>
      </c>
      <c r="O443" s="2" t="s">
        <v>19</v>
      </c>
    </row>
    <row r="444" spans="1:15" x14ac:dyDescent="0.2">
      <c r="A444" s="5">
        <f t="shared" si="18"/>
        <v>437</v>
      </c>
      <c r="B444" s="9" t="s">
        <v>326</v>
      </c>
      <c r="C444" s="2" t="s">
        <v>19</v>
      </c>
      <c r="D444" s="10">
        <v>384711</v>
      </c>
      <c r="E444" s="6">
        <v>0</v>
      </c>
      <c r="F444" s="2" t="s">
        <v>19</v>
      </c>
      <c r="G444" s="3" t="s">
        <v>19</v>
      </c>
      <c r="H444" s="3" t="s">
        <v>19</v>
      </c>
      <c r="I444" s="3" t="s">
        <v>19</v>
      </c>
      <c r="J444" s="4">
        <f>E444/[1]Sheet2!B$7</f>
        <v>0</v>
      </c>
      <c r="K444" s="2" t="s">
        <v>19</v>
      </c>
      <c r="L444" s="2" t="s">
        <v>19</v>
      </c>
      <c r="M444" s="6"/>
      <c r="N444" s="6">
        <f t="shared" si="20"/>
        <v>384711</v>
      </c>
      <c r="O444" s="2" t="s">
        <v>19</v>
      </c>
    </row>
    <row r="445" spans="1:15" x14ac:dyDescent="0.2">
      <c r="A445" s="5">
        <f t="shared" si="18"/>
        <v>438</v>
      </c>
      <c r="B445" s="9" t="s">
        <v>327</v>
      </c>
      <c r="C445" s="13">
        <v>43680</v>
      </c>
      <c r="D445" s="10">
        <v>1114287</v>
      </c>
      <c r="E445" s="6">
        <v>1114287</v>
      </c>
      <c r="F445" s="2" t="s">
        <v>19</v>
      </c>
      <c r="G445" s="3" t="s">
        <v>19</v>
      </c>
      <c r="H445" s="3" t="s">
        <v>19</v>
      </c>
      <c r="I445" s="3" t="s">
        <v>19</v>
      </c>
      <c r="J445" s="4">
        <f>E445/[1]Sheet2!B$7</f>
        <v>4.7886104600521558E-5</v>
      </c>
      <c r="K445" s="2" t="s">
        <v>19</v>
      </c>
      <c r="L445" s="2" t="s">
        <v>19</v>
      </c>
      <c r="M445" s="6" t="s">
        <v>521</v>
      </c>
      <c r="N445" s="6">
        <v>0</v>
      </c>
      <c r="O445" s="2" t="s">
        <v>19</v>
      </c>
    </row>
    <row r="446" spans="1:15" x14ac:dyDescent="0.2">
      <c r="A446" s="5">
        <f t="shared" si="18"/>
        <v>439</v>
      </c>
      <c r="B446" s="9" t="s">
        <v>328</v>
      </c>
      <c r="C446" s="13">
        <v>43672</v>
      </c>
      <c r="D446" s="10">
        <v>740813</v>
      </c>
      <c r="E446" s="6">
        <v>613806</v>
      </c>
      <c r="F446" s="2" t="s">
        <v>19</v>
      </c>
      <c r="G446" s="3" t="s">
        <v>19</v>
      </c>
      <c r="H446" s="3" t="s">
        <v>19</v>
      </c>
      <c r="I446" s="3" t="s">
        <v>19</v>
      </c>
      <c r="J446" s="4">
        <f>E446/[1]Sheet2!B$7</f>
        <v>2.637810395385366E-5</v>
      </c>
      <c r="K446" s="2" t="s">
        <v>19</v>
      </c>
      <c r="L446" s="2" t="s">
        <v>19</v>
      </c>
      <c r="M446" s="6">
        <v>127007</v>
      </c>
      <c r="N446" s="6">
        <f>+D446-(E446+M446)</f>
        <v>0</v>
      </c>
      <c r="O446" s="2" t="s">
        <v>19</v>
      </c>
    </row>
    <row r="447" spans="1:15" x14ac:dyDescent="0.2">
      <c r="A447" s="5">
        <f t="shared" si="18"/>
        <v>440</v>
      </c>
      <c r="B447" s="9" t="s">
        <v>511</v>
      </c>
      <c r="C447" s="13">
        <v>43676</v>
      </c>
      <c r="D447" s="10">
        <v>1312091</v>
      </c>
      <c r="E447" s="6">
        <v>1312091</v>
      </c>
      <c r="F447" s="2" t="s">
        <v>19</v>
      </c>
      <c r="G447" s="3" t="s">
        <v>19</v>
      </c>
      <c r="H447" s="3" t="s">
        <v>19</v>
      </c>
      <c r="I447" s="3" t="s">
        <v>19</v>
      </c>
      <c r="J447" s="4">
        <f>E447/[1]Sheet2!B$7</f>
        <v>5.6386664182031136E-5</v>
      </c>
      <c r="K447" s="2" t="s">
        <v>19</v>
      </c>
      <c r="L447" s="2" t="s">
        <v>19</v>
      </c>
      <c r="M447" s="6" t="s">
        <v>521</v>
      </c>
      <c r="N447" s="6">
        <v>0</v>
      </c>
      <c r="O447" s="2" t="s">
        <v>19</v>
      </c>
    </row>
    <row r="448" spans="1:15" x14ac:dyDescent="0.2">
      <c r="A448" s="5">
        <f t="shared" si="18"/>
        <v>441</v>
      </c>
      <c r="B448" s="9" t="s">
        <v>529</v>
      </c>
      <c r="C448" s="13">
        <v>43784</v>
      </c>
      <c r="D448" s="10">
        <v>918424</v>
      </c>
      <c r="E448" s="6">
        <v>918424</v>
      </c>
      <c r="F448" s="2" t="s">
        <v>19</v>
      </c>
      <c r="G448" s="3" t="s">
        <v>19</v>
      </c>
      <c r="H448" s="3" t="s">
        <v>19</v>
      </c>
      <c r="I448" s="3" t="s">
        <v>19</v>
      </c>
      <c r="J448" s="4">
        <f>E448/[1]Sheet2!B$7</f>
        <v>3.9468958833432867E-5</v>
      </c>
      <c r="K448" s="2" t="s">
        <v>19</v>
      </c>
      <c r="L448" s="2" t="s">
        <v>19</v>
      </c>
      <c r="M448" s="6" t="s">
        <v>521</v>
      </c>
      <c r="N448" s="6">
        <v>0</v>
      </c>
      <c r="O448" s="2" t="s">
        <v>19</v>
      </c>
    </row>
    <row r="449" spans="1:15" ht="30" x14ac:dyDescent="0.2">
      <c r="A449" s="5">
        <f t="shared" si="18"/>
        <v>442</v>
      </c>
      <c r="B449" s="9" t="s">
        <v>512</v>
      </c>
      <c r="C449" s="13">
        <v>43671</v>
      </c>
      <c r="D449" s="10">
        <v>2782307</v>
      </c>
      <c r="E449" s="6">
        <v>1832288</v>
      </c>
      <c r="F449" s="2" t="s">
        <v>19</v>
      </c>
      <c r="G449" s="3" t="s">
        <v>19</v>
      </c>
      <c r="H449" s="3" t="s">
        <v>19</v>
      </c>
      <c r="I449" s="3" t="s">
        <v>19</v>
      </c>
      <c r="J449" s="4">
        <f>E449/[1]Sheet2!B$7</f>
        <v>7.8741953218767195E-5</v>
      </c>
      <c r="K449" s="2" t="s">
        <v>19</v>
      </c>
      <c r="L449" s="2" t="s">
        <v>19</v>
      </c>
      <c r="M449" s="6">
        <v>950019</v>
      </c>
      <c r="N449" s="6">
        <f>+D449-(E449+M449)</f>
        <v>0</v>
      </c>
      <c r="O449" s="2" t="s">
        <v>19</v>
      </c>
    </row>
    <row r="450" spans="1:15" ht="30" x14ac:dyDescent="0.2">
      <c r="A450" s="5">
        <f t="shared" si="18"/>
        <v>443</v>
      </c>
      <c r="B450" s="9" t="s">
        <v>329</v>
      </c>
      <c r="C450" s="13">
        <v>43671</v>
      </c>
      <c r="D450" s="10">
        <v>108347329</v>
      </c>
      <c r="E450" s="6">
        <v>0</v>
      </c>
      <c r="F450" s="2" t="s">
        <v>19</v>
      </c>
      <c r="G450" s="3" t="s">
        <v>19</v>
      </c>
      <c r="H450" s="3" t="s">
        <v>19</v>
      </c>
      <c r="I450" s="3" t="s">
        <v>19</v>
      </c>
      <c r="J450" s="4">
        <f>E450/[1]Sheet2!B$7</f>
        <v>0</v>
      </c>
      <c r="K450" s="2" t="s">
        <v>19</v>
      </c>
      <c r="L450" s="2" t="s">
        <v>19</v>
      </c>
      <c r="M450" s="6">
        <v>108347329</v>
      </c>
      <c r="N450" s="6">
        <f>+D450-(E450+M450)</f>
        <v>0</v>
      </c>
      <c r="O450" s="2" t="s">
        <v>19</v>
      </c>
    </row>
    <row r="451" spans="1:15" ht="30" x14ac:dyDescent="0.2">
      <c r="A451" s="5">
        <f t="shared" si="18"/>
        <v>444</v>
      </c>
      <c r="B451" s="9" t="s">
        <v>330</v>
      </c>
      <c r="C451" s="13">
        <v>43673</v>
      </c>
      <c r="D451" s="10">
        <v>167200</v>
      </c>
      <c r="E451" s="6">
        <v>0</v>
      </c>
      <c r="F451" s="2" t="s">
        <v>19</v>
      </c>
      <c r="G451" s="3" t="s">
        <v>19</v>
      </c>
      <c r="H451" s="3" t="s">
        <v>19</v>
      </c>
      <c r="I451" s="3" t="s">
        <v>19</v>
      </c>
      <c r="J451" s="4">
        <f>E451/[1]Sheet2!B$7</f>
        <v>0</v>
      </c>
      <c r="K451" s="2" t="s">
        <v>19</v>
      </c>
      <c r="L451" s="2" t="s">
        <v>19</v>
      </c>
      <c r="M451" s="6"/>
      <c r="N451" s="6">
        <f>+D451-(E451+M451)</f>
        <v>167200</v>
      </c>
      <c r="O451" s="2" t="s">
        <v>19</v>
      </c>
    </row>
    <row r="452" spans="1:15" ht="30" x14ac:dyDescent="0.2">
      <c r="A452" s="5">
        <f t="shared" si="18"/>
        <v>445</v>
      </c>
      <c r="B452" s="9" t="s">
        <v>331</v>
      </c>
      <c r="C452" s="13">
        <v>43672</v>
      </c>
      <c r="D452" s="10">
        <v>251081</v>
      </c>
      <c r="E452" s="6">
        <v>251081</v>
      </c>
      <c r="F452" s="2" t="s">
        <v>19</v>
      </c>
      <c r="G452" s="3" t="s">
        <v>19</v>
      </c>
      <c r="H452" s="3" t="s">
        <v>19</v>
      </c>
      <c r="I452" s="3" t="s">
        <v>19</v>
      </c>
      <c r="J452" s="4">
        <f>E452/[1]Sheet2!B$7</f>
        <v>1.0790120524787199E-5</v>
      </c>
      <c r="K452" s="2" t="s">
        <v>19</v>
      </c>
      <c r="L452" s="2" t="s">
        <v>19</v>
      </c>
      <c r="M452" s="6" t="s">
        <v>521</v>
      </c>
      <c r="N452" s="6">
        <v>0</v>
      </c>
      <c r="O452" s="2" t="s">
        <v>19</v>
      </c>
    </row>
    <row r="453" spans="1:15" x14ac:dyDescent="0.2">
      <c r="A453" s="5">
        <f t="shared" si="18"/>
        <v>446</v>
      </c>
      <c r="B453" s="9" t="s">
        <v>332</v>
      </c>
      <c r="C453" s="13">
        <v>43659</v>
      </c>
      <c r="D453" s="10">
        <v>765554</v>
      </c>
      <c r="E453" s="6">
        <v>635873</v>
      </c>
      <c r="F453" s="2" t="s">
        <v>19</v>
      </c>
      <c r="G453" s="3" t="s">
        <v>19</v>
      </c>
      <c r="H453" s="3" t="s">
        <v>19</v>
      </c>
      <c r="I453" s="3" t="s">
        <v>19</v>
      </c>
      <c r="J453" s="4">
        <f>E453/[1]Sheet2!B$7</f>
        <v>2.7326425768807718E-5</v>
      </c>
      <c r="K453" s="2" t="s">
        <v>19</v>
      </c>
      <c r="L453" s="2" t="s">
        <v>19</v>
      </c>
      <c r="M453" s="6">
        <v>129681</v>
      </c>
      <c r="N453" s="6">
        <f>+D453-(E453+M453)</f>
        <v>0</v>
      </c>
      <c r="O453" s="2" t="s">
        <v>19</v>
      </c>
    </row>
    <row r="454" spans="1:15" x14ac:dyDescent="0.2">
      <c r="A454" s="5">
        <f t="shared" si="18"/>
        <v>447</v>
      </c>
      <c r="B454" s="9" t="s">
        <v>469</v>
      </c>
      <c r="C454" s="13">
        <v>43669</v>
      </c>
      <c r="D454" s="10">
        <v>1090093</v>
      </c>
      <c r="E454" s="6">
        <v>915523</v>
      </c>
      <c r="F454" s="2" t="s">
        <v>19</v>
      </c>
      <c r="G454" s="3" t="s">
        <v>19</v>
      </c>
      <c r="H454" s="3" t="s">
        <v>19</v>
      </c>
      <c r="I454" s="3" t="s">
        <v>19</v>
      </c>
      <c r="J454" s="4">
        <f>E454/[1]Sheet2!B$7</f>
        <v>3.934428934572807E-5</v>
      </c>
      <c r="K454" s="2" t="s">
        <v>19</v>
      </c>
      <c r="L454" s="2" t="s">
        <v>19</v>
      </c>
      <c r="M454" s="6">
        <v>174570</v>
      </c>
      <c r="N454" s="6">
        <f>+D454-(E454+M454)</f>
        <v>0</v>
      </c>
      <c r="O454" s="2" t="s">
        <v>19</v>
      </c>
    </row>
    <row r="455" spans="1:15" x14ac:dyDescent="0.2">
      <c r="A455" s="5">
        <f t="shared" si="18"/>
        <v>448</v>
      </c>
      <c r="B455" s="9" t="s">
        <v>333</v>
      </c>
      <c r="C455" s="13">
        <v>44127</v>
      </c>
      <c r="D455" s="10">
        <v>259600</v>
      </c>
      <c r="E455" s="6">
        <v>257400</v>
      </c>
      <c r="F455" s="2" t="s">
        <v>19</v>
      </c>
      <c r="G455" s="3" t="s">
        <v>19</v>
      </c>
      <c r="H455" s="3" t="s">
        <v>19</v>
      </c>
      <c r="I455" s="3" t="s">
        <v>19</v>
      </c>
      <c r="J455" s="4">
        <f>E455/[1]Sheet2!B$7</f>
        <v>1.1061677399246557E-5</v>
      </c>
      <c r="K455" s="2" t="s">
        <v>19</v>
      </c>
      <c r="L455" s="2" t="s">
        <v>19</v>
      </c>
      <c r="M455" s="6">
        <v>2200</v>
      </c>
      <c r="N455" s="6">
        <f>+D455-(E455+M455)</f>
        <v>0</v>
      </c>
      <c r="O455" s="2" t="s">
        <v>19</v>
      </c>
    </row>
    <row r="456" spans="1:15" ht="45" x14ac:dyDescent="0.2">
      <c r="A456" s="5">
        <f t="shared" si="18"/>
        <v>449</v>
      </c>
      <c r="B456" s="9" t="s">
        <v>470</v>
      </c>
      <c r="C456" s="13">
        <v>43670</v>
      </c>
      <c r="D456" s="10">
        <v>1723706</v>
      </c>
      <c r="E456" s="6">
        <v>1723706</v>
      </c>
      <c r="F456" s="2" t="s">
        <v>19</v>
      </c>
      <c r="G456" s="3" t="s">
        <v>19</v>
      </c>
      <c r="H456" s="3" t="s">
        <v>19</v>
      </c>
      <c r="I456" s="3" t="s">
        <v>19</v>
      </c>
      <c r="J456" s="4">
        <f>E456/[1]Sheet2!B$7</f>
        <v>7.4075678722399719E-5</v>
      </c>
      <c r="K456" s="2" t="s">
        <v>19</v>
      </c>
      <c r="L456" s="2" t="s">
        <v>19</v>
      </c>
      <c r="M456" s="6" t="s">
        <v>521</v>
      </c>
      <c r="N456" s="6">
        <v>0</v>
      </c>
      <c r="O456" s="2" t="s">
        <v>19</v>
      </c>
    </row>
    <row r="457" spans="1:15" ht="30" x14ac:dyDescent="0.2">
      <c r="A457" s="5">
        <f t="shared" ref="A457:A520" si="21">+A456+1</f>
        <v>450</v>
      </c>
      <c r="B457" s="9" t="s">
        <v>334</v>
      </c>
      <c r="C457" s="13">
        <v>43671</v>
      </c>
      <c r="D457" s="10">
        <v>356083</v>
      </c>
      <c r="E457" s="6">
        <v>63493</v>
      </c>
      <c r="F457" s="2" t="s">
        <v>19</v>
      </c>
      <c r="G457" s="3" t="s">
        <v>19</v>
      </c>
      <c r="H457" s="3" t="s">
        <v>19</v>
      </c>
      <c r="I457" s="3" t="s">
        <v>19</v>
      </c>
      <c r="J457" s="4">
        <f>E457/[1]Sheet2!B$7</f>
        <v>2.7285900664738215E-6</v>
      </c>
      <c r="K457" s="2" t="s">
        <v>19</v>
      </c>
      <c r="L457" s="2" t="s">
        <v>19</v>
      </c>
      <c r="M457" s="6">
        <v>292590</v>
      </c>
      <c r="N457" s="6">
        <f>+D457-(E457+M457)</f>
        <v>0</v>
      </c>
      <c r="O457" s="2" t="s">
        <v>19</v>
      </c>
    </row>
    <row r="458" spans="1:15" x14ac:dyDescent="0.2">
      <c r="A458" s="5">
        <f t="shared" si="21"/>
        <v>451</v>
      </c>
      <c r="B458" s="9" t="s">
        <v>335</v>
      </c>
      <c r="C458" s="13">
        <v>43669</v>
      </c>
      <c r="D458" s="10">
        <v>228146</v>
      </c>
      <c r="E458" s="6">
        <v>228146</v>
      </c>
      <c r="F458" s="2" t="s">
        <v>19</v>
      </c>
      <c r="G458" s="3" t="s">
        <v>19</v>
      </c>
      <c r="H458" s="3" t="s">
        <v>19</v>
      </c>
      <c r="I458" s="3" t="s">
        <v>19</v>
      </c>
      <c r="J458" s="4">
        <f>E458/[1]Sheet2!B$7</f>
        <v>9.8044967052389473E-6</v>
      </c>
      <c r="K458" s="2" t="s">
        <v>19</v>
      </c>
      <c r="L458" s="2" t="s">
        <v>19</v>
      </c>
      <c r="M458" s="6" t="s">
        <v>521</v>
      </c>
      <c r="N458" s="6">
        <v>0</v>
      </c>
      <c r="O458" s="2" t="s">
        <v>19</v>
      </c>
    </row>
    <row r="459" spans="1:15" ht="30" x14ac:dyDescent="0.2">
      <c r="A459" s="5">
        <f t="shared" si="21"/>
        <v>452</v>
      </c>
      <c r="B459" s="9" t="s">
        <v>513</v>
      </c>
      <c r="C459" s="13">
        <v>43665</v>
      </c>
      <c r="D459" s="10">
        <v>1708083</v>
      </c>
      <c r="E459" s="6">
        <v>963511</v>
      </c>
      <c r="F459" s="2" t="s">
        <v>19</v>
      </c>
      <c r="G459" s="3" t="s">
        <v>19</v>
      </c>
      <c r="H459" s="3" t="s">
        <v>19</v>
      </c>
      <c r="I459" s="3" t="s">
        <v>19</v>
      </c>
      <c r="J459" s="4">
        <f>E459/[1]Sheet2!B$7</f>
        <v>4.1406557314007189E-5</v>
      </c>
      <c r="K459" s="2" t="s">
        <v>19</v>
      </c>
      <c r="L459" s="2" t="s">
        <v>19</v>
      </c>
      <c r="M459" s="6">
        <v>744572</v>
      </c>
      <c r="N459" s="6">
        <v>0</v>
      </c>
      <c r="O459" s="2" t="s">
        <v>19</v>
      </c>
    </row>
    <row r="460" spans="1:15" x14ac:dyDescent="0.2">
      <c r="A460" s="5">
        <f t="shared" si="21"/>
        <v>453</v>
      </c>
      <c r="B460" s="9" t="s">
        <v>514</v>
      </c>
      <c r="C460" s="13">
        <v>43719</v>
      </c>
      <c r="D460" s="10">
        <v>921107</v>
      </c>
      <c r="E460" s="6">
        <v>921107</v>
      </c>
      <c r="F460" s="2" t="s">
        <v>19</v>
      </c>
      <c r="G460" s="3" t="s">
        <v>19</v>
      </c>
      <c r="H460" s="3" t="s">
        <v>19</v>
      </c>
      <c r="I460" s="3" t="s">
        <v>19</v>
      </c>
      <c r="J460" s="4">
        <f>E460/[1]Sheet2!B$7</f>
        <v>3.9584259845329443E-5</v>
      </c>
      <c r="K460" s="2" t="s">
        <v>19</v>
      </c>
      <c r="L460" s="2" t="s">
        <v>19</v>
      </c>
      <c r="M460" s="6" t="s">
        <v>521</v>
      </c>
      <c r="N460" s="6">
        <v>0</v>
      </c>
      <c r="O460" s="2" t="s">
        <v>19</v>
      </c>
    </row>
    <row r="461" spans="1:15" x14ac:dyDescent="0.2">
      <c r="A461" s="5">
        <f t="shared" si="21"/>
        <v>454</v>
      </c>
      <c r="B461" s="9" t="s">
        <v>515</v>
      </c>
      <c r="C461" s="13">
        <v>43674</v>
      </c>
      <c r="D461" s="10">
        <v>21201860</v>
      </c>
      <c r="E461" s="6">
        <v>0</v>
      </c>
      <c r="F461" s="2" t="s">
        <v>19</v>
      </c>
      <c r="G461" s="3" t="s">
        <v>19</v>
      </c>
      <c r="H461" s="3" t="s">
        <v>19</v>
      </c>
      <c r="I461" s="3" t="s">
        <v>19</v>
      </c>
      <c r="J461" s="4">
        <f>E461/[1]Sheet2!B$7</f>
        <v>0</v>
      </c>
      <c r="K461" s="2" t="s">
        <v>19</v>
      </c>
      <c r="L461" s="2" t="s">
        <v>19</v>
      </c>
      <c r="M461" s="6"/>
      <c r="N461" s="6">
        <f>+D461-(E461+M461)</f>
        <v>21201860</v>
      </c>
      <c r="O461" s="2" t="s">
        <v>19</v>
      </c>
    </row>
    <row r="462" spans="1:15" ht="30" x14ac:dyDescent="0.2">
      <c r="A462" s="5">
        <f t="shared" si="21"/>
        <v>455</v>
      </c>
      <c r="B462" s="9" t="s">
        <v>336</v>
      </c>
      <c r="C462" s="13">
        <v>43669</v>
      </c>
      <c r="D462" s="10">
        <v>3549166</v>
      </c>
      <c r="E462" s="6">
        <v>2269450</v>
      </c>
      <c r="F462" s="2" t="s">
        <v>19</v>
      </c>
      <c r="G462" s="3" t="s">
        <v>19</v>
      </c>
      <c r="H462" s="3" t="s">
        <v>19</v>
      </c>
      <c r="I462" s="3" t="s">
        <v>19</v>
      </c>
      <c r="J462" s="4">
        <f>E462/[1]Sheet2!B$7</f>
        <v>9.7528841389743975E-5</v>
      </c>
      <c r="K462" s="2" t="s">
        <v>19</v>
      </c>
      <c r="L462" s="2" t="s">
        <v>19</v>
      </c>
      <c r="M462" s="6">
        <v>1279716</v>
      </c>
      <c r="N462" s="6">
        <f>+D462-(E462+M462)</f>
        <v>0</v>
      </c>
      <c r="O462" s="2" t="s">
        <v>19</v>
      </c>
    </row>
    <row r="463" spans="1:15" x14ac:dyDescent="0.2">
      <c r="A463" s="5">
        <f t="shared" si="21"/>
        <v>456</v>
      </c>
      <c r="B463" s="9" t="s">
        <v>337</v>
      </c>
      <c r="C463" s="13">
        <v>43668</v>
      </c>
      <c r="D463" s="10">
        <v>574099</v>
      </c>
      <c r="E463" s="6">
        <v>574099</v>
      </c>
      <c r="F463" s="2" t="s">
        <v>19</v>
      </c>
      <c r="G463" s="3" t="s">
        <v>19</v>
      </c>
      <c r="H463" s="3" t="s">
        <v>19</v>
      </c>
      <c r="I463" s="3" t="s">
        <v>19</v>
      </c>
      <c r="J463" s="4">
        <f>E463/[1]Sheet2!B$7</f>
        <v>2.4671709142307885E-5</v>
      </c>
      <c r="K463" s="2" t="s">
        <v>19</v>
      </c>
      <c r="L463" s="2" t="s">
        <v>19</v>
      </c>
      <c r="M463" s="6" t="s">
        <v>521</v>
      </c>
      <c r="N463" s="6">
        <v>0</v>
      </c>
      <c r="O463" s="2" t="s">
        <v>19</v>
      </c>
    </row>
    <row r="464" spans="1:15" x14ac:dyDescent="0.2">
      <c r="A464" s="5">
        <f t="shared" si="21"/>
        <v>457</v>
      </c>
      <c r="B464" s="9" t="s">
        <v>338</v>
      </c>
      <c r="C464" s="13">
        <v>43671</v>
      </c>
      <c r="D464" s="10">
        <v>1328900</v>
      </c>
      <c r="E464" s="6">
        <v>1074531</v>
      </c>
      <c r="F464" s="2" t="s">
        <v>19</v>
      </c>
      <c r="G464" s="3" t="s">
        <v>19</v>
      </c>
      <c r="H464" s="3" t="s">
        <v>19</v>
      </c>
      <c r="I464" s="3" t="s">
        <v>19</v>
      </c>
      <c r="J464" s="4">
        <f>E464/[1]Sheet2!B$7</f>
        <v>4.6177604030651914E-5</v>
      </c>
      <c r="K464" s="2" t="s">
        <v>19</v>
      </c>
      <c r="L464" s="2" t="s">
        <v>19</v>
      </c>
      <c r="M464" s="6">
        <v>254369</v>
      </c>
      <c r="N464" s="6">
        <f>+D464-(E464+M464)</f>
        <v>0</v>
      </c>
      <c r="O464" s="2" t="s">
        <v>19</v>
      </c>
    </row>
    <row r="465" spans="1:15" x14ac:dyDescent="0.2">
      <c r="A465" s="5">
        <f t="shared" si="21"/>
        <v>458</v>
      </c>
      <c r="B465" s="9" t="s">
        <v>339</v>
      </c>
      <c r="C465" s="13">
        <v>43753</v>
      </c>
      <c r="D465" s="10">
        <v>102259</v>
      </c>
      <c r="E465" s="6">
        <v>102259</v>
      </c>
      <c r="F465" s="2" t="s">
        <v>19</v>
      </c>
      <c r="G465" s="3" t="s">
        <v>19</v>
      </c>
      <c r="H465" s="3" t="s">
        <v>19</v>
      </c>
      <c r="I465" s="3" t="s">
        <v>19</v>
      </c>
      <c r="J465" s="4">
        <f>E465/[1]Sheet2!B$7</f>
        <v>4.3945457232694395E-6</v>
      </c>
      <c r="K465" s="2" t="s">
        <v>19</v>
      </c>
      <c r="L465" s="2" t="s">
        <v>19</v>
      </c>
      <c r="M465" s="6" t="s">
        <v>521</v>
      </c>
      <c r="N465" s="6">
        <v>0</v>
      </c>
      <c r="O465" s="2" t="s">
        <v>19</v>
      </c>
    </row>
    <row r="466" spans="1:15" x14ac:dyDescent="0.2">
      <c r="A466" s="5">
        <f t="shared" si="21"/>
        <v>459</v>
      </c>
      <c r="B466" s="9" t="s">
        <v>340</v>
      </c>
      <c r="C466" s="13">
        <v>44056</v>
      </c>
      <c r="D466" s="10">
        <v>173069</v>
      </c>
      <c r="E466" s="6">
        <v>0</v>
      </c>
      <c r="F466" s="2" t="s">
        <v>19</v>
      </c>
      <c r="G466" s="3" t="s">
        <v>19</v>
      </c>
      <c r="H466" s="3" t="s">
        <v>19</v>
      </c>
      <c r="I466" s="3" t="s">
        <v>19</v>
      </c>
      <c r="J466" s="4">
        <f>E466/[1]Sheet2!B$7</f>
        <v>0</v>
      </c>
      <c r="K466" s="2" t="s">
        <v>19</v>
      </c>
      <c r="L466" s="2" t="s">
        <v>19</v>
      </c>
      <c r="M466" s="6"/>
      <c r="N466" s="6">
        <f t="shared" ref="N466:N473" si="22">+D466-(E466+M466)</f>
        <v>173069</v>
      </c>
      <c r="O466" s="2" t="s">
        <v>19</v>
      </c>
    </row>
    <row r="467" spans="1:15" x14ac:dyDescent="0.2">
      <c r="A467" s="5">
        <f t="shared" si="21"/>
        <v>460</v>
      </c>
      <c r="B467" s="9" t="s">
        <v>471</v>
      </c>
      <c r="C467" s="13">
        <v>43753</v>
      </c>
      <c r="D467" s="10">
        <v>2559383</v>
      </c>
      <c r="E467" s="6">
        <v>0</v>
      </c>
      <c r="F467" s="2" t="s">
        <v>19</v>
      </c>
      <c r="G467" s="3" t="s">
        <v>19</v>
      </c>
      <c r="H467" s="3" t="s">
        <v>19</v>
      </c>
      <c r="I467" s="3" t="s">
        <v>19</v>
      </c>
      <c r="J467" s="4">
        <f>E467/[1]Sheet2!B$7</f>
        <v>0</v>
      </c>
      <c r="K467" s="2" t="s">
        <v>19</v>
      </c>
      <c r="L467" s="2" t="s">
        <v>19</v>
      </c>
      <c r="M467" s="6"/>
      <c r="N467" s="6">
        <f t="shared" si="22"/>
        <v>2559383</v>
      </c>
      <c r="O467" s="2" t="s">
        <v>19</v>
      </c>
    </row>
    <row r="468" spans="1:15" x14ac:dyDescent="0.2">
      <c r="A468" s="5">
        <f t="shared" si="21"/>
        <v>461</v>
      </c>
      <c r="B468" s="9" t="s">
        <v>341</v>
      </c>
      <c r="C468" s="13">
        <v>43696</v>
      </c>
      <c r="D468" s="10">
        <v>4235348</v>
      </c>
      <c r="E468" s="6">
        <v>0</v>
      </c>
      <c r="F468" s="2" t="s">
        <v>19</v>
      </c>
      <c r="G468" s="3" t="s">
        <v>19</v>
      </c>
      <c r="H468" s="3" t="s">
        <v>19</v>
      </c>
      <c r="I468" s="3" t="s">
        <v>19</v>
      </c>
      <c r="J468" s="4">
        <f>E468/[1]Sheet2!B$7</f>
        <v>0</v>
      </c>
      <c r="K468" s="2" t="s">
        <v>19</v>
      </c>
      <c r="L468" s="2" t="s">
        <v>19</v>
      </c>
      <c r="M468" s="6"/>
      <c r="N468" s="6">
        <f t="shared" si="22"/>
        <v>4235348</v>
      </c>
      <c r="O468" s="2" t="s">
        <v>19</v>
      </c>
    </row>
    <row r="469" spans="1:15" x14ac:dyDescent="0.2">
      <c r="A469" s="5">
        <f t="shared" si="21"/>
        <v>462</v>
      </c>
      <c r="B469" s="9" t="s">
        <v>342</v>
      </c>
      <c r="C469" s="13">
        <v>43789</v>
      </c>
      <c r="D469" s="10">
        <v>85774</v>
      </c>
      <c r="E469" s="6">
        <v>63800</v>
      </c>
      <c r="F469" s="2" t="s">
        <v>19</v>
      </c>
      <c r="G469" s="3" t="s">
        <v>19</v>
      </c>
      <c r="H469" s="3" t="s">
        <v>19</v>
      </c>
      <c r="I469" s="3" t="s">
        <v>19</v>
      </c>
      <c r="J469" s="4">
        <f>E469/[1]Sheet2!B$7</f>
        <v>2.7417832869927365E-6</v>
      </c>
      <c r="K469" s="2" t="s">
        <v>19</v>
      </c>
      <c r="L469" s="2" t="s">
        <v>19</v>
      </c>
      <c r="M469" s="6">
        <v>21974</v>
      </c>
      <c r="N469" s="6">
        <f t="shared" si="22"/>
        <v>0</v>
      </c>
      <c r="O469" s="2" t="s">
        <v>19</v>
      </c>
    </row>
    <row r="470" spans="1:15" ht="30" x14ac:dyDescent="0.2">
      <c r="A470" s="5">
        <f t="shared" si="21"/>
        <v>463</v>
      </c>
      <c r="B470" s="9" t="s">
        <v>343</v>
      </c>
      <c r="C470" s="2" t="s">
        <v>19</v>
      </c>
      <c r="D470" s="10">
        <v>5303503</v>
      </c>
      <c r="E470" s="6">
        <v>1165273</v>
      </c>
      <c r="F470" s="2" t="s">
        <v>19</v>
      </c>
      <c r="G470" s="3" t="s">
        <v>19</v>
      </c>
      <c r="H470" s="3" t="s">
        <v>19</v>
      </c>
      <c r="I470" s="3" t="s">
        <v>19</v>
      </c>
      <c r="J470" s="4">
        <f>E470/[1]Sheet2!B$7</f>
        <v>5.0077210598493527E-5</v>
      </c>
      <c r="K470" s="2" t="s">
        <v>19</v>
      </c>
      <c r="L470" s="2" t="s">
        <v>19</v>
      </c>
      <c r="M470" s="6">
        <v>4138230</v>
      </c>
      <c r="N470" s="6">
        <f t="shared" si="22"/>
        <v>0</v>
      </c>
      <c r="O470" s="2" t="s">
        <v>19</v>
      </c>
    </row>
    <row r="471" spans="1:15" x14ac:dyDescent="0.2">
      <c r="A471" s="5">
        <f t="shared" si="21"/>
        <v>464</v>
      </c>
      <c r="B471" s="9" t="s">
        <v>344</v>
      </c>
      <c r="C471" s="13">
        <v>43753</v>
      </c>
      <c r="D471" s="10">
        <v>751307</v>
      </c>
      <c r="E471" s="6">
        <v>0</v>
      </c>
      <c r="F471" s="2" t="s">
        <v>19</v>
      </c>
      <c r="G471" s="3" t="s">
        <v>19</v>
      </c>
      <c r="H471" s="3" t="s">
        <v>19</v>
      </c>
      <c r="I471" s="3" t="s">
        <v>19</v>
      </c>
      <c r="J471" s="4">
        <f>E471/[1]Sheet2!B$7</f>
        <v>0</v>
      </c>
      <c r="K471" s="2" t="s">
        <v>19</v>
      </c>
      <c r="L471" s="2" t="s">
        <v>19</v>
      </c>
      <c r="M471" s="6"/>
      <c r="N471" s="6">
        <f t="shared" si="22"/>
        <v>751307</v>
      </c>
      <c r="O471" s="2" t="s">
        <v>19</v>
      </c>
    </row>
    <row r="472" spans="1:15" x14ac:dyDescent="0.2">
      <c r="A472" s="5">
        <f t="shared" si="21"/>
        <v>465</v>
      </c>
      <c r="B472" s="9" t="s">
        <v>345</v>
      </c>
      <c r="C472" s="13">
        <v>44075</v>
      </c>
      <c r="D472" s="10">
        <v>322871</v>
      </c>
      <c r="E472" s="6">
        <v>0</v>
      </c>
      <c r="F472" s="2" t="s">
        <v>19</v>
      </c>
      <c r="G472" s="3" t="s">
        <v>19</v>
      </c>
      <c r="H472" s="3" t="s">
        <v>19</v>
      </c>
      <c r="I472" s="3" t="s">
        <v>19</v>
      </c>
      <c r="J472" s="4">
        <f>E472/[1]Sheet2!B$7</f>
        <v>0</v>
      </c>
      <c r="K472" s="2" t="s">
        <v>19</v>
      </c>
      <c r="L472" s="2" t="s">
        <v>19</v>
      </c>
      <c r="M472" s="6"/>
      <c r="N472" s="6">
        <f t="shared" si="22"/>
        <v>322871</v>
      </c>
      <c r="O472" s="2" t="s">
        <v>19</v>
      </c>
    </row>
    <row r="473" spans="1:15" x14ac:dyDescent="0.2">
      <c r="A473" s="5">
        <f t="shared" si="21"/>
        <v>466</v>
      </c>
      <c r="B473" s="9" t="s">
        <v>346</v>
      </c>
      <c r="C473" s="2" t="s">
        <v>19</v>
      </c>
      <c r="D473" s="10">
        <v>1271791</v>
      </c>
      <c r="E473" s="6">
        <v>1161037</v>
      </c>
      <c r="F473" s="2" t="s">
        <v>19</v>
      </c>
      <c r="G473" s="3" t="s">
        <v>19</v>
      </c>
      <c r="H473" s="3" t="s">
        <v>19</v>
      </c>
      <c r="I473" s="3" t="s">
        <v>19</v>
      </c>
      <c r="J473" s="4">
        <f>E473/[1]Sheet2!B$7</f>
        <v>4.9895169940128304E-5</v>
      </c>
      <c r="K473" s="2" t="s">
        <v>19</v>
      </c>
      <c r="L473" s="2" t="s">
        <v>19</v>
      </c>
      <c r="M473" s="6">
        <v>110754</v>
      </c>
      <c r="N473" s="6">
        <f t="shared" si="22"/>
        <v>0</v>
      </c>
      <c r="O473" s="2" t="s">
        <v>19</v>
      </c>
    </row>
    <row r="474" spans="1:15" ht="30" x14ac:dyDescent="0.2">
      <c r="A474" s="5">
        <f t="shared" si="21"/>
        <v>467</v>
      </c>
      <c r="B474" s="9" t="s">
        <v>472</v>
      </c>
      <c r="C474" s="13">
        <v>43680</v>
      </c>
      <c r="D474" s="10">
        <v>3273904</v>
      </c>
      <c r="E474" s="6">
        <v>3273904</v>
      </c>
      <c r="F474" s="2" t="s">
        <v>19</v>
      </c>
      <c r="G474" s="3" t="s">
        <v>19</v>
      </c>
      <c r="H474" s="3" t="s">
        <v>19</v>
      </c>
      <c r="I474" s="3" t="s">
        <v>19</v>
      </c>
      <c r="J474" s="4">
        <f>E474/[1]Sheet2!B$7</f>
        <v>1.4069491019464997E-4</v>
      </c>
      <c r="K474" s="2" t="s">
        <v>19</v>
      </c>
      <c r="L474" s="2" t="s">
        <v>19</v>
      </c>
      <c r="M474" s="6" t="s">
        <v>521</v>
      </c>
      <c r="N474" s="6">
        <v>0</v>
      </c>
      <c r="O474" s="2" t="s">
        <v>19</v>
      </c>
    </row>
    <row r="475" spans="1:15" ht="30" x14ac:dyDescent="0.2">
      <c r="A475" s="5">
        <f t="shared" si="21"/>
        <v>468</v>
      </c>
      <c r="B475" s="9" t="s">
        <v>473</v>
      </c>
      <c r="C475" s="13">
        <v>43701</v>
      </c>
      <c r="D475" s="10">
        <v>762950</v>
      </c>
      <c r="E475" s="6">
        <v>692557</v>
      </c>
      <c r="F475" s="2" t="s">
        <v>19</v>
      </c>
      <c r="G475" s="3" t="s">
        <v>19</v>
      </c>
      <c r="H475" s="3" t="s">
        <v>19</v>
      </c>
      <c r="I475" s="3" t="s">
        <v>19</v>
      </c>
      <c r="J475" s="4">
        <f>E475/[1]Sheet2!B$7</f>
        <v>2.9762401377583521E-5</v>
      </c>
      <c r="K475" s="2" t="s">
        <v>19</v>
      </c>
      <c r="L475" s="2" t="s">
        <v>19</v>
      </c>
      <c r="M475" s="6">
        <v>70393</v>
      </c>
      <c r="N475" s="6">
        <f t="shared" ref="N475:N483" si="23">+D475-(E475+M475)</f>
        <v>0</v>
      </c>
      <c r="O475" s="2" t="s">
        <v>19</v>
      </c>
    </row>
    <row r="476" spans="1:15" x14ac:dyDescent="0.2">
      <c r="A476" s="5">
        <f t="shared" si="21"/>
        <v>469</v>
      </c>
      <c r="B476" s="9" t="s">
        <v>475</v>
      </c>
      <c r="C476" s="13">
        <v>43680</v>
      </c>
      <c r="D476" s="10">
        <v>583424</v>
      </c>
      <c r="E476" s="6">
        <v>0</v>
      </c>
      <c r="F476" s="2" t="s">
        <v>19</v>
      </c>
      <c r="G476" s="3" t="s">
        <v>19</v>
      </c>
      <c r="H476" s="3" t="s">
        <v>19</v>
      </c>
      <c r="I476" s="3" t="s">
        <v>19</v>
      </c>
      <c r="J476" s="4">
        <f>E476/[1]Sheet2!B$7</f>
        <v>0</v>
      </c>
      <c r="K476" s="2" t="s">
        <v>19</v>
      </c>
      <c r="L476" s="2" t="s">
        <v>19</v>
      </c>
      <c r="M476" s="6"/>
      <c r="N476" s="6">
        <f t="shared" si="23"/>
        <v>583424</v>
      </c>
      <c r="O476" s="2" t="s">
        <v>19</v>
      </c>
    </row>
    <row r="477" spans="1:15" ht="30" x14ac:dyDescent="0.2">
      <c r="A477" s="5">
        <f t="shared" si="21"/>
        <v>470</v>
      </c>
      <c r="B477" s="9" t="s">
        <v>347</v>
      </c>
      <c r="C477" s="13">
        <v>43673</v>
      </c>
      <c r="D477" s="10">
        <v>7973745</v>
      </c>
      <c r="E477" s="6">
        <v>619947</v>
      </c>
      <c r="F477" s="2" t="s">
        <v>19</v>
      </c>
      <c r="G477" s="3" t="s">
        <v>19</v>
      </c>
      <c r="H477" s="3" t="s">
        <v>19</v>
      </c>
      <c r="I477" s="3" t="s">
        <v>19</v>
      </c>
      <c r="J477" s="4">
        <f>E477/[1]Sheet2!B$7</f>
        <v>2.6642011338891631E-5</v>
      </c>
      <c r="K477" s="2" t="s">
        <v>19</v>
      </c>
      <c r="L477" s="2" t="s">
        <v>19</v>
      </c>
      <c r="M477" s="6">
        <v>7353798</v>
      </c>
      <c r="N477" s="6">
        <f t="shared" si="23"/>
        <v>0</v>
      </c>
      <c r="O477" s="2" t="s">
        <v>19</v>
      </c>
    </row>
    <row r="478" spans="1:15" x14ac:dyDescent="0.2">
      <c r="A478" s="5">
        <f t="shared" si="21"/>
        <v>471</v>
      </c>
      <c r="B478" s="9" t="s">
        <v>477</v>
      </c>
      <c r="C478" s="13">
        <v>43673</v>
      </c>
      <c r="D478" s="10">
        <v>17563695</v>
      </c>
      <c r="E478" s="6">
        <v>0</v>
      </c>
      <c r="F478" s="2" t="s">
        <v>19</v>
      </c>
      <c r="G478" s="3" t="s">
        <v>19</v>
      </c>
      <c r="H478" s="3" t="s">
        <v>19</v>
      </c>
      <c r="I478" s="3" t="s">
        <v>19</v>
      </c>
      <c r="J478" s="4">
        <f>E478/[1]Sheet2!B$7</f>
        <v>0</v>
      </c>
      <c r="K478" s="2" t="s">
        <v>19</v>
      </c>
      <c r="L478" s="2" t="s">
        <v>19</v>
      </c>
      <c r="M478" s="6"/>
      <c r="N478" s="6">
        <f t="shared" si="23"/>
        <v>17563695</v>
      </c>
      <c r="O478" s="2" t="s">
        <v>19</v>
      </c>
    </row>
    <row r="479" spans="1:15" x14ac:dyDescent="0.2">
      <c r="A479" s="5">
        <f t="shared" si="21"/>
        <v>472</v>
      </c>
      <c r="B479" s="9" t="s">
        <v>348</v>
      </c>
      <c r="C479" s="13">
        <v>43675</v>
      </c>
      <c r="D479" s="10">
        <v>201936</v>
      </c>
      <c r="E479" s="6">
        <v>144240</v>
      </c>
      <c r="F479" s="2" t="s">
        <v>19</v>
      </c>
      <c r="G479" s="3" t="s">
        <v>19</v>
      </c>
      <c r="H479" s="3" t="s">
        <v>19</v>
      </c>
      <c r="I479" s="3" t="s">
        <v>19</v>
      </c>
      <c r="J479" s="4">
        <f>E479/[1]Sheet2!B$7</f>
        <v>6.1986649109064621E-6</v>
      </c>
      <c r="K479" s="2" t="s">
        <v>19</v>
      </c>
      <c r="L479" s="2" t="s">
        <v>19</v>
      </c>
      <c r="M479" s="6">
        <v>57696</v>
      </c>
      <c r="N479" s="6">
        <f t="shared" si="23"/>
        <v>0</v>
      </c>
      <c r="O479" s="2" t="s">
        <v>19</v>
      </c>
    </row>
    <row r="480" spans="1:15" x14ac:dyDescent="0.2">
      <c r="A480" s="5">
        <f t="shared" si="21"/>
        <v>473</v>
      </c>
      <c r="B480" s="9" t="s">
        <v>349</v>
      </c>
      <c r="C480" s="13">
        <v>44015</v>
      </c>
      <c r="D480" s="10">
        <v>56459</v>
      </c>
      <c r="E480" s="6">
        <v>34929</v>
      </c>
      <c r="F480" s="2" t="s">
        <v>19</v>
      </c>
      <c r="G480" s="3" t="s">
        <v>19</v>
      </c>
      <c r="H480" s="3" t="s">
        <v>19</v>
      </c>
      <c r="I480" s="3" t="s">
        <v>19</v>
      </c>
      <c r="J480" s="4">
        <f>E480/[1]Sheet2!B$7</f>
        <v>1.5010618876390172E-6</v>
      </c>
      <c r="K480" s="2" t="s">
        <v>19</v>
      </c>
      <c r="L480" s="2" t="s">
        <v>19</v>
      </c>
      <c r="M480" s="6">
        <v>21530</v>
      </c>
      <c r="N480" s="6">
        <f t="shared" si="23"/>
        <v>0</v>
      </c>
      <c r="O480" s="2" t="s">
        <v>19</v>
      </c>
    </row>
    <row r="481" spans="1:15" x14ac:dyDescent="0.2">
      <c r="A481" s="5">
        <f t="shared" si="21"/>
        <v>474</v>
      </c>
      <c r="B481" s="9" t="s">
        <v>474</v>
      </c>
      <c r="C481" s="2" t="s">
        <v>19</v>
      </c>
      <c r="D481" s="10">
        <v>763962</v>
      </c>
      <c r="E481" s="6">
        <v>633373</v>
      </c>
      <c r="F481" s="2" t="s">
        <v>19</v>
      </c>
      <c r="G481" s="3" t="s">
        <v>19</v>
      </c>
      <c r="H481" s="3" t="s">
        <v>19</v>
      </c>
      <c r="I481" s="3" t="s">
        <v>19</v>
      </c>
      <c r="J481" s="4">
        <f>E481/[1]Sheet2!B$7</f>
        <v>2.7218989119630886E-5</v>
      </c>
      <c r="K481" s="2" t="s">
        <v>19</v>
      </c>
      <c r="L481" s="2" t="s">
        <v>19</v>
      </c>
      <c r="M481" s="6">
        <v>130589</v>
      </c>
      <c r="N481" s="6">
        <f t="shared" si="23"/>
        <v>0</v>
      </c>
      <c r="O481" s="2" t="s">
        <v>19</v>
      </c>
    </row>
    <row r="482" spans="1:15" x14ac:dyDescent="0.2">
      <c r="A482" s="5">
        <f t="shared" si="21"/>
        <v>475</v>
      </c>
      <c r="B482" s="9" t="s">
        <v>350</v>
      </c>
      <c r="C482" s="13">
        <v>44056</v>
      </c>
      <c r="D482" s="10">
        <v>806912.5</v>
      </c>
      <c r="E482" s="6">
        <v>0</v>
      </c>
      <c r="F482" s="2" t="s">
        <v>19</v>
      </c>
      <c r="G482" s="3" t="s">
        <v>19</v>
      </c>
      <c r="H482" s="3" t="s">
        <v>19</v>
      </c>
      <c r="I482" s="3" t="s">
        <v>19</v>
      </c>
      <c r="J482" s="4">
        <f>E482/[1]Sheet2!B$7</f>
        <v>0</v>
      </c>
      <c r="K482" s="2" t="s">
        <v>19</v>
      </c>
      <c r="L482" s="2" t="s">
        <v>19</v>
      </c>
      <c r="M482" s="6"/>
      <c r="N482" s="6">
        <f t="shared" si="23"/>
        <v>806912.5</v>
      </c>
      <c r="O482" s="2" t="s">
        <v>19</v>
      </c>
    </row>
    <row r="483" spans="1:15" ht="30" x14ac:dyDescent="0.2">
      <c r="A483" s="5">
        <f t="shared" si="21"/>
        <v>476</v>
      </c>
      <c r="B483" s="9" t="s">
        <v>351</v>
      </c>
      <c r="C483" s="13">
        <v>43672</v>
      </c>
      <c r="D483" s="10">
        <v>859044</v>
      </c>
      <c r="E483" s="6">
        <v>386455</v>
      </c>
      <c r="F483" s="2" t="s">
        <v>19</v>
      </c>
      <c r="G483" s="3" t="s">
        <v>19</v>
      </c>
      <c r="H483" s="3" t="s">
        <v>19</v>
      </c>
      <c r="I483" s="3" t="s">
        <v>19</v>
      </c>
      <c r="J483" s="4">
        <f>E483/[1]Sheet2!B$7</f>
        <v>1.6607772103052946E-5</v>
      </c>
      <c r="K483" s="2" t="s">
        <v>19</v>
      </c>
      <c r="L483" s="2" t="s">
        <v>19</v>
      </c>
      <c r="M483" s="6">
        <v>472589</v>
      </c>
      <c r="N483" s="6">
        <f t="shared" si="23"/>
        <v>0</v>
      </c>
      <c r="O483" s="2" t="s">
        <v>19</v>
      </c>
    </row>
    <row r="484" spans="1:15" x14ac:dyDescent="0.2">
      <c r="A484" s="5">
        <f t="shared" si="21"/>
        <v>477</v>
      </c>
      <c r="B484" s="9" t="s">
        <v>476</v>
      </c>
      <c r="C484" s="13">
        <v>43669</v>
      </c>
      <c r="D484" s="10">
        <v>237668</v>
      </c>
      <c r="E484" s="6">
        <v>237668</v>
      </c>
      <c r="F484" s="2" t="s">
        <v>19</v>
      </c>
      <c r="G484" s="3" t="s">
        <v>19</v>
      </c>
      <c r="H484" s="3" t="s">
        <v>19</v>
      </c>
      <c r="I484" s="3" t="s">
        <v>19</v>
      </c>
      <c r="J484" s="4">
        <f>E484/[1]Sheet2!B$7</f>
        <v>1.0213701414623662E-5</v>
      </c>
      <c r="K484" s="2" t="s">
        <v>19</v>
      </c>
      <c r="L484" s="2" t="s">
        <v>19</v>
      </c>
      <c r="M484" s="6" t="s">
        <v>521</v>
      </c>
      <c r="N484" s="6">
        <v>0</v>
      </c>
      <c r="O484" s="2" t="s">
        <v>19</v>
      </c>
    </row>
    <row r="485" spans="1:15" x14ac:dyDescent="0.2">
      <c r="A485" s="5">
        <f t="shared" si="21"/>
        <v>478</v>
      </c>
      <c r="B485" s="9" t="s">
        <v>352</v>
      </c>
      <c r="C485" s="13">
        <v>43672</v>
      </c>
      <c r="D485" s="10">
        <v>1629000</v>
      </c>
      <c r="E485" s="6">
        <v>0</v>
      </c>
      <c r="F485" s="2" t="s">
        <v>19</v>
      </c>
      <c r="G485" s="3" t="s">
        <v>19</v>
      </c>
      <c r="H485" s="3" t="s">
        <v>19</v>
      </c>
      <c r="I485" s="3" t="s">
        <v>19</v>
      </c>
      <c r="J485" s="4">
        <f>E485/[1]Sheet2!B$7</f>
        <v>0</v>
      </c>
      <c r="K485" s="2" t="s">
        <v>19</v>
      </c>
      <c r="L485" s="2" t="s">
        <v>19</v>
      </c>
      <c r="M485" s="6"/>
      <c r="N485" s="6">
        <f>+D485-(E485+M485)</f>
        <v>1629000</v>
      </c>
      <c r="O485" s="2" t="s">
        <v>19</v>
      </c>
    </row>
    <row r="486" spans="1:15" ht="30" x14ac:dyDescent="0.2">
      <c r="A486" s="5">
        <f t="shared" si="21"/>
        <v>479</v>
      </c>
      <c r="B486" s="9" t="s">
        <v>353</v>
      </c>
      <c r="C486" s="13">
        <v>43675</v>
      </c>
      <c r="D486" s="10">
        <v>3379504</v>
      </c>
      <c r="E486" s="6">
        <v>0</v>
      </c>
      <c r="F486" s="2" t="s">
        <v>19</v>
      </c>
      <c r="G486" s="3" t="s">
        <v>19</v>
      </c>
      <c r="H486" s="3" t="s">
        <v>19</v>
      </c>
      <c r="I486" s="3" t="s">
        <v>19</v>
      </c>
      <c r="J486" s="4">
        <f>E486/[1]Sheet2!B$7</f>
        <v>0</v>
      </c>
      <c r="K486" s="2" t="s">
        <v>19</v>
      </c>
      <c r="L486" s="2" t="s">
        <v>19</v>
      </c>
      <c r="M486" s="6"/>
      <c r="N486" s="6">
        <f>+D486-(E486+M486)</f>
        <v>3379504</v>
      </c>
      <c r="O486" s="2" t="s">
        <v>19</v>
      </c>
    </row>
    <row r="487" spans="1:15" ht="30" x14ac:dyDescent="0.2">
      <c r="A487" s="5">
        <f t="shared" si="21"/>
        <v>480</v>
      </c>
      <c r="B487" s="9" t="s">
        <v>354</v>
      </c>
      <c r="C487" s="2" t="s">
        <v>19</v>
      </c>
      <c r="D487" s="10">
        <v>462420</v>
      </c>
      <c r="E487" s="6">
        <v>317929</v>
      </c>
      <c r="F487" s="2" t="s">
        <v>19</v>
      </c>
      <c r="G487" s="3" t="s">
        <v>19</v>
      </c>
      <c r="H487" s="3" t="s">
        <v>19</v>
      </c>
      <c r="I487" s="3" t="s">
        <v>19</v>
      </c>
      <c r="J487" s="4">
        <f>E487/[1]Sheet2!B$7</f>
        <v>1.3662890574456327E-5</v>
      </c>
      <c r="K487" s="2" t="s">
        <v>19</v>
      </c>
      <c r="L487" s="2" t="s">
        <v>19</v>
      </c>
      <c r="M487" s="6">
        <v>144491</v>
      </c>
      <c r="N487" s="6">
        <f>+D487-(E487+M487)</f>
        <v>0</v>
      </c>
      <c r="O487" s="2" t="s">
        <v>19</v>
      </c>
    </row>
    <row r="488" spans="1:15" ht="30" x14ac:dyDescent="0.2">
      <c r="A488" s="5">
        <f t="shared" si="21"/>
        <v>481</v>
      </c>
      <c r="B488" s="9" t="s">
        <v>355</v>
      </c>
      <c r="C488" s="13">
        <v>43675</v>
      </c>
      <c r="D488" s="10">
        <v>2548000</v>
      </c>
      <c r="E488" s="6">
        <v>0</v>
      </c>
      <c r="F488" s="2" t="s">
        <v>19</v>
      </c>
      <c r="G488" s="3" t="s">
        <v>19</v>
      </c>
      <c r="H488" s="3" t="s">
        <v>19</v>
      </c>
      <c r="I488" s="3" t="s">
        <v>19</v>
      </c>
      <c r="J488" s="4">
        <f>E488/[1]Sheet2!B$7</f>
        <v>0</v>
      </c>
      <c r="K488" s="2" t="s">
        <v>19</v>
      </c>
      <c r="L488" s="2" t="s">
        <v>19</v>
      </c>
      <c r="M488" s="6"/>
      <c r="N488" s="6">
        <f>+D488-(E488+M488)</f>
        <v>2548000</v>
      </c>
      <c r="O488" s="2" t="s">
        <v>19</v>
      </c>
    </row>
    <row r="489" spans="1:15" x14ac:dyDescent="0.2">
      <c r="A489" s="5">
        <f t="shared" si="21"/>
        <v>482</v>
      </c>
      <c r="B489" s="9" t="s">
        <v>478</v>
      </c>
      <c r="C489" s="13">
        <v>43668</v>
      </c>
      <c r="D489" s="10">
        <v>79469</v>
      </c>
      <c r="E489" s="6">
        <v>79469</v>
      </c>
      <c r="F489" s="2" t="s">
        <v>19</v>
      </c>
      <c r="G489" s="3" t="s">
        <v>19</v>
      </c>
      <c r="H489" s="3" t="s">
        <v>19</v>
      </c>
      <c r="I489" s="3" t="s">
        <v>19</v>
      </c>
      <c r="J489" s="4">
        <f>E489/[1]Sheet2!B$7</f>
        <v>3.4151532293734445E-6</v>
      </c>
      <c r="K489" s="2" t="s">
        <v>19</v>
      </c>
      <c r="L489" s="2" t="s">
        <v>19</v>
      </c>
      <c r="M489" s="6" t="s">
        <v>521</v>
      </c>
      <c r="N489" s="6">
        <v>0</v>
      </c>
      <c r="O489" s="2" t="s">
        <v>19</v>
      </c>
    </row>
    <row r="490" spans="1:15" ht="30" x14ac:dyDescent="0.2">
      <c r="A490" s="5">
        <f t="shared" si="21"/>
        <v>483</v>
      </c>
      <c r="B490" s="9" t="s">
        <v>356</v>
      </c>
      <c r="C490" s="13">
        <v>43659</v>
      </c>
      <c r="D490" s="10">
        <v>5478489</v>
      </c>
      <c r="E490" s="6">
        <v>5478489</v>
      </c>
      <c r="F490" s="2" t="s">
        <v>19</v>
      </c>
      <c r="G490" s="3" t="s">
        <v>19</v>
      </c>
      <c r="H490" s="3" t="s">
        <v>19</v>
      </c>
      <c r="I490" s="3" t="s">
        <v>19</v>
      </c>
      <c r="J490" s="4">
        <f>E490/[1]Sheet2!B$7</f>
        <v>2.3543620028485188E-4</v>
      </c>
      <c r="K490" s="2" t="s">
        <v>19</v>
      </c>
      <c r="L490" s="2" t="s">
        <v>19</v>
      </c>
      <c r="M490" s="6" t="s">
        <v>521</v>
      </c>
      <c r="N490" s="6">
        <v>0</v>
      </c>
      <c r="O490" s="2" t="s">
        <v>19</v>
      </c>
    </row>
    <row r="491" spans="1:15" x14ac:dyDescent="0.2">
      <c r="A491" s="5">
        <f t="shared" si="21"/>
        <v>484</v>
      </c>
      <c r="B491" s="9" t="s">
        <v>357</v>
      </c>
      <c r="C491" s="13">
        <v>43680</v>
      </c>
      <c r="D491" s="10">
        <v>1034065</v>
      </c>
      <c r="E491" s="6">
        <v>0</v>
      </c>
      <c r="F491" s="2" t="s">
        <v>19</v>
      </c>
      <c r="G491" s="3" t="s">
        <v>19</v>
      </c>
      <c r="H491" s="3" t="s">
        <v>19</v>
      </c>
      <c r="I491" s="3" t="s">
        <v>19</v>
      </c>
      <c r="J491" s="4">
        <f>E491/[1]Sheet2!B$7</f>
        <v>0</v>
      </c>
      <c r="K491" s="2" t="s">
        <v>19</v>
      </c>
      <c r="L491" s="2" t="s">
        <v>19</v>
      </c>
      <c r="M491" s="6"/>
      <c r="N491" s="6">
        <f>+D491-(E491+M491)</f>
        <v>1034065</v>
      </c>
      <c r="O491" s="2" t="s">
        <v>19</v>
      </c>
    </row>
    <row r="492" spans="1:15" ht="30" x14ac:dyDescent="0.2">
      <c r="A492" s="5">
        <f t="shared" si="21"/>
        <v>485</v>
      </c>
      <c r="B492" s="9" t="s">
        <v>358</v>
      </c>
      <c r="C492" s="13">
        <v>43701</v>
      </c>
      <c r="D492" s="10">
        <v>2087705</v>
      </c>
      <c r="E492" s="6">
        <v>0</v>
      </c>
      <c r="F492" s="2" t="s">
        <v>19</v>
      </c>
      <c r="G492" s="3" t="s">
        <v>19</v>
      </c>
      <c r="H492" s="3" t="s">
        <v>19</v>
      </c>
      <c r="I492" s="3" t="s">
        <v>19</v>
      </c>
      <c r="J492" s="4">
        <f>E492/[1]Sheet2!B$7</f>
        <v>0</v>
      </c>
      <c r="K492" s="2" t="s">
        <v>19</v>
      </c>
      <c r="L492" s="2" t="s">
        <v>19</v>
      </c>
      <c r="M492" s="6"/>
      <c r="N492" s="6">
        <f>+D492-(E492+M492)</f>
        <v>2087705</v>
      </c>
      <c r="O492" s="2" t="s">
        <v>19</v>
      </c>
    </row>
    <row r="493" spans="1:15" x14ac:dyDescent="0.2">
      <c r="A493" s="5">
        <f t="shared" si="21"/>
        <v>486</v>
      </c>
      <c r="B493" s="9" t="s">
        <v>359</v>
      </c>
      <c r="C493" s="13">
        <v>43663</v>
      </c>
      <c r="D493" s="10">
        <v>2805780</v>
      </c>
      <c r="E493" s="6">
        <v>2767928</v>
      </c>
      <c r="F493" s="2" t="s">
        <v>19</v>
      </c>
      <c r="G493" s="3" t="s">
        <v>19</v>
      </c>
      <c r="H493" s="3" t="s">
        <v>19</v>
      </c>
      <c r="I493" s="3" t="s">
        <v>19</v>
      </c>
      <c r="J493" s="4">
        <f>E493/[1]Sheet2!B$7</f>
        <v>1.189507637930914E-4</v>
      </c>
      <c r="K493" s="2" t="s">
        <v>19</v>
      </c>
      <c r="L493" s="2" t="s">
        <v>19</v>
      </c>
      <c r="M493" s="6">
        <v>37852</v>
      </c>
      <c r="N493" s="6">
        <f>+D493-(E493+M493)</f>
        <v>0</v>
      </c>
      <c r="O493" s="2" t="s">
        <v>19</v>
      </c>
    </row>
    <row r="494" spans="1:15" x14ac:dyDescent="0.2">
      <c r="A494" s="5">
        <f t="shared" si="21"/>
        <v>487</v>
      </c>
      <c r="B494" s="9" t="s">
        <v>360</v>
      </c>
      <c r="C494" s="2" t="s">
        <v>19</v>
      </c>
      <c r="D494" s="10">
        <v>4312465</v>
      </c>
      <c r="E494" s="6">
        <v>0</v>
      </c>
      <c r="F494" s="2" t="s">
        <v>19</v>
      </c>
      <c r="G494" s="3" t="s">
        <v>19</v>
      </c>
      <c r="H494" s="3" t="s">
        <v>19</v>
      </c>
      <c r="I494" s="3" t="s">
        <v>19</v>
      </c>
      <c r="J494" s="4">
        <f>E494/[1]Sheet2!B$7</f>
        <v>0</v>
      </c>
      <c r="K494" s="2" t="s">
        <v>19</v>
      </c>
      <c r="L494" s="2" t="s">
        <v>19</v>
      </c>
      <c r="M494" s="6"/>
      <c r="N494" s="6">
        <f>+D494-(E494+M494)</f>
        <v>4312465</v>
      </c>
      <c r="O494" s="2" t="s">
        <v>19</v>
      </c>
    </row>
    <row r="495" spans="1:15" ht="30" x14ac:dyDescent="0.2">
      <c r="A495" s="5">
        <f t="shared" si="21"/>
        <v>488</v>
      </c>
      <c r="B495" s="9" t="s">
        <v>361</v>
      </c>
      <c r="C495" s="13">
        <v>43662</v>
      </c>
      <c r="D495" s="10">
        <v>28325590.5</v>
      </c>
      <c r="E495" s="6">
        <v>18641968</v>
      </c>
      <c r="F495" s="2" t="s">
        <v>19</v>
      </c>
      <c r="G495" s="3" t="s">
        <v>19</v>
      </c>
      <c r="H495" s="3" t="s">
        <v>19</v>
      </c>
      <c r="I495" s="3" t="s">
        <v>19</v>
      </c>
      <c r="J495" s="4">
        <f>E495/[1]Sheet2!B$7</f>
        <v>8.0113223039268667E-4</v>
      </c>
      <c r="K495" s="2" t="s">
        <v>19</v>
      </c>
      <c r="L495" s="2" t="s">
        <v>19</v>
      </c>
      <c r="M495" s="6">
        <v>9683622</v>
      </c>
      <c r="N495" s="6">
        <v>0</v>
      </c>
      <c r="O495" s="2" t="s">
        <v>19</v>
      </c>
    </row>
    <row r="496" spans="1:15" ht="30" x14ac:dyDescent="0.2">
      <c r="A496" s="5">
        <f t="shared" si="21"/>
        <v>489</v>
      </c>
      <c r="B496" s="9" t="s">
        <v>362</v>
      </c>
      <c r="C496" s="13">
        <v>43788</v>
      </c>
      <c r="D496" s="10">
        <v>111713926</v>
      </c>
      <c r="E496" s="6">
        <v>96253090</v>
      </c>
      <c r="F496" s="2" t="s">
        <v>19</v>
      </c>
      <c r="G496" s="3" t="s">
        <v>19</v>
      </c>
      <c r="H496" s="3" t="s">
        <v>19</v>
      </c>
      <c r="I496" s="3" t="s">
        <v>19</v>
      </c>
      <c r="J496" s="4">
        <f>E496/[1]Sheet2!B$7</f>
        <v>4.1364437850063898E-3</v>
      </c>
      <c r="K496" s="2" t="s">
        <v>19</v>
      </c>
      <c r="L496" s="2" t="s">
        <v>19</v>
      </c>
      <c r="M496" s="6">
        <v>15460836</v>
      </c>
      <c r="N496" s="6">
        <f>+D496-(E496+M496)</f>
        <v>0</v>
      </c>
      <c r="O496" s="2" t="s">
        <v>19</v>
      </c>
    </row>
    <row r="497" spans="1:15" ht="30" x14ac:dyDescent="0.2">
      <c r="A497" s="5">
        <f t="shared" si="21"/>
        <v>490</v>
      </c>
      <c r="B497" s="9" t="s">
        <v>362</v>
      </c>
      <c r="C497" s="2" t="s">
        <v>19</v>
      </c>
      <c r="D497" s="10">
        <v>23627897</v>
      </c>
      <c r="E497" s="6">
        <v>22175126</v>
      </c>
      <c r="F497" s="2" t="s">
        <v>19</v>
      </c>
      <c r="G497" s="3" t="s">
        <v>19</v>
      </c>
      <c r="H497" s="3" t="s">
        <v>19</v>
      </c>
      <c r="I497" s="3" t="s">
        <v>19</v>
      </c>
      <c r="J497" s="4">
        <f>E497/[1]Sheet2!B$7</f>
        <v>9.5296849300561268E-4</v>
      </c>
      <c r="K497" s="2" t="s">
        <v>19</v>
      </c>
      <c r="L497" s="2" t="s">
        <v>19</v>
      </c>
      <c r="M497" s="6">
        <v>1452771</v>
      </c>
      <c r="N497" s="6">
        <f>+D497-(E497+M497)</f>
        <v>0</v>
      </c>
      <c r="O497" s="2" t="s">
        <v>19</v>
      </c>
    </row>
    <row r="498" spans="1:15" x14ac:dyDescent="0.2">
      <c r="A498" s="5">
        <f t="shared" si="21"/>
        <v>491</v>
      </c>
      <c r="B498" s="9" t="s">
        <v>363</v>
      </c>
      <c r="C498" s="13">
        <v>43671</v>
      </c>
      <c r="D498" s="10">
        <v>13807753.300000001</v>
      </c>
      <c r="E498" s="6">
        <v>13078938</v>
      </c>
      <c r="F498" s="2" t="s">
        <v>19</v>
      </c>
      <c r="G498" s="3" t="s">
        <v>19</v>
      </c>
      <c r="H498" s="3" t="s">
        <v>19</v>
      </c>
      <c r="I498" s="3" t="s">
        <v>19</v>
      </c>
      <c r="J498" s="4">
        <f>E498/[1]Sheet2!B$7</f>
        <v>5.620629094046114E-4</v>
      </c>
      <c r="K498" s="2" t="s">
        <v>19</v>
      </c>
      <c r="L498" s="2" t="s">
        <v>19</v>
      </c>
      <c r="M498" s="6">
        <v>728815</v>
      </c>
      <c r="N498" s="6">
        <v>0</v>
      </c>
      <c r="O498" s="2" t="s">
        <v>19</v>
      </c>
    </row>
    <row r="499" spans="1:15" x14ac:dyDescent="0.2">
      <c r="A499" s="5">
        <f t="shared" si="21"/>
        <v>492</v>
      </c>
      <c r="B499" s="9" t="s">
        <v>364</v>
      </c>
      <c r="C499" s="2" t="s">
        <v>19</v>
      </c>
      <c r="D499" s="10">
        <v>70707030</v>
      </c>
      <c r="E499" s="6">
        <v>40371264</v>
      </c>
      <c r="F499" s="2" t="s">
        <v>19</v>
      </c>
      <c r="G499" s="3" t="s">
        <v>19</v>
      </c>
      <c r="H499" s="3" t="s">
        <v>19</v>
      </c>
      <c r="I499" s="3" t="s">
        <v>19</v>
      </c>
      <c r="J499" s="4">
        <f>E499/[1]Sheet2!B$7</f>
        <v>1.7349413308772967E-3</v>
      </c>
      <c r="K499" s="2" t="s">
        <v>19</v>
      </c>
      <c r="L499" s="2" t="s">
        <v>19</v>
      </c>
      <c r="M499" s="6">
        <v>30335766</v>
      </c>
      <c r="N499" s="6">
        <v>0</v>
      </c>
      <c r="O499" s="2" t="s">
        <v>19</v>
      </c>
    </row>
    <row r="500" spans="1:15" x14ac:dyDescent="0.2">
      <c r="A500" s="5">
        <f t="shared" si="21"/>
        <v>493</v>
      </c>
      <c r="B500" s="9" t="s">
        <v>365</v>
      </c>
      <c r="C500" s="13">
        <v>43668</v>
      </c>
      <c r="D500" s="10">
        <v>12408592</v>
      </c>
      <c r="E500" s="6">
        <v>11887268</v>
      </c>
      <c r="F500" s="2" t="s">
        <v>19</v>
      </c>
      <c r="G500" s="3" t="s">
        <v>19</v>
      </c>
      <c r="H500" s="3" t="s">
        <v>19</v>
      </c>
      <c r="I500" s="3" t="s">
        <v>19</v>
      </c>
      <c r="J500" s="4">
        <f>E500/[1]Sheet2!B$7</f>
        <v>5.1085129671478956E-4</v>
      </c>
      <c r="K500" s="2" t="s">
        <v>19</v>
      </c>
      <c r="L500" s="2" t="s">
        <v>19</v>
      </c>
      <c r="M500" s="6">
        <v>521324</v>
      </c>
      <c r="N500" s="6">
        <f>+D500-(E500+M500)</f>
        <v>0</v>
      </c>
      <c r="O500" s="2" t="s">
        <v>19</v>
      </c>
    </row>
    <row r="501" spans="1:15" x14ac:dyDescent="0.2">
      <c r="A501" s="5">
        <f t="shared" si="21"/>
        <v>494</v>
      </c>
      <c r="B501" s="9" t="s">
        <v>366</v>
      </c>
      <c r="C501" s="13">
        <v>43666</v>
      </c>
      <c r="D501" s="10">
        <v>632527</v>
      </c>
      <c r="E501" s="6">
        <v>0</v>
      </c>
      <c r="F501" s="2" t="s">
        <v>19</v>
      </c>
      <c r="G501" s="3" t="s">
        <v>19</v>
      </c>
      <c r="H501" s="3" t="s">
        <v>19</v>
      </c>
      <c r="I501" s="3" t="s">
        <v>19</v>
      </c>
      <c r="J501" s="4">
        <f>E501/[1]Sheet2!B$7</f>
        <v>0</v>
      </c>
      <c r="K501" s="2" t="s">
        <v>19</v>
      </c>
      <c r="L501" s="2" t="s">
        <v>19</v>
      </c>
      <c r="M501" s="6"/>
      <c r="N501" s="6">
        <f>+D501-(E501+M501)</f>
        <v>632527</v>
      </c>
      <c r="O501" s="2" t="s">
        <v>19</v>
      </c>
    </row>
    <row r="502" spans="1:15" x14ac:dyDescent="0.2">
      <c r="A502" s="5">
        <f t="shared" si="21"/>
        <v>495</v>
      </c>
      <c r="B502" s="9" t="s">
        <v>367</v>
      </c>
      <c r="C502" s="13">
        <v>43664</v>
      </c>
      <c r="D502" s="10">
        <v>1259422</v>
      </c>
      <c r="E502" s="6">
        <v>1259422</v>
      </c>
      <c r="F502" s="2" t="s">
        <v>19</v>
      </c>
      <c r="G502" s="3" t="s">
        <v>19</v>
      </c>
      <c r="H502" s="3" t="s">
        <v>19</v>
      </c>
      <c r="I502" s="3" t="s">
        <v>19</v>
      </c>
      <c r="J502" s="4">
        <f>E502/[1]Sheet2!B$7</f>
        <v>5.4123231831833322E-5</v>
      </c>
      <c r="K502" s="2" t="s">
        <v>19</v>
      </c>
      <c r="L502" s="2" t="s">
        <v>19</v>
      </c>
      <c r="M502" s="6" t="s">
        <v>521</v>
      </c>
      <c r="N502" s="6">
        <v>0</v>
      </c>
      <c r="O502" s="2" t="s">
        <v>19</v>
      </c>
    </row>
    <row r="503" spans="1:15" x14ac:dyDescent="0.2">
      <c r="A503" s="5">
        <f t="shared" si="21"/>
        <v>496</v>
      </c>
      <c r="B503" s="9" t="s">
        <v>368</v>
      </c>
      <c r="C503" s="2" t="s">
        <v>19</v>
      </c>
      <c r="D503" s="10">
        <v>2344201</v>
      </c>
      <c r="E503" s="6">
        <v>1514972</v>
      </c>
      <c r="F503" s="2" t="s">
        <v>19</v>
      </c>
      <c r="G503" s="3" t="s">
        <v>19</v>
      </c>
      <c r="H503" s="3" t="s">
        <v>19</v>
      </c>
      <c r="I503" s="3" t="s">
        <v>19</v>
      </c>
      <c r="J503" s="4">
        <f>E503/[1]Sheet2!B$7</f>
        <v>6.510540611068903E-5</v>
      </c>
      <c r="K503" s="2" t="s">
        <v>19</v>
      </c>
      <c r="L503" s="2" t="s">
        <v>19</v>
      </c>
      <c r="M503" s="6">
        <v>829229</v>
      </c>
      <c r="N503" s="6">
        <f>+D503-(E503+M503)</f>
        <v>0</v>
      </c>
      <c r="O503" s="2" t="s">
        <v>19</v>
      </c>
    </row>
    <row r="504" spans="1:15" x14ac:dyDescent="0.2">
      <c r="A504" s="5">
        <f t="shared" si="21"/>
        <v>497</v>
      </c>
      <c r="B504" s="9" t="s">
        <v>479</v>
      </c>
      <c r="C504" s="13">
        <v>43676</v>
      </c>
      <c r="D504" s="10">
        <v>316436</v>
      </c>
      <c r="E504" s="6">
        <v>201987</v>
      </c>
      <c r="F504" s="2" t="s">
        <v>19</v>
      </c>
      <c r="G504" s="3" t="s">
        <v>19</v>
      </c>
      <c r="H504" s="3" t="s">
        <v>19</v>
      </c>
      <c r="I504" s="3" t="s">
        <v>19</v>
      </c>
      <c r="J504" s="4">
        <f>E504/[1]Sheet2!B$7</f>
        <v>8.6803225829122542E-6</v>
      </c>
      <c r="K504" s="2" t="s">
        <v>19</v>
      </c>
      <c r="L504" s="2" t="s">
        <v>19</v>
      </c>
      <c r="M504" s="6">
        <v>114449</v>
      </c>
      <c r="N504" s="6">
        <f>+D504-(E504+M504)</f>
        <v>0</v>
      </c>
      <c r="O504" s="2" t="s">
        <v>19</v>
      </c>
    </row>
    <row r="505" spans="1:15" ht="30" x14ac:dyDescent="0.2">
      <c r="A505" s="5">
        <f t="shared" si="21"/>
        <v>498</v>
      </c>
      <c r="B505" s="9" t="s">
        <v>480</v>
      </c>
      <c r="C505" s="13">
        <v>43671</v>
      </c>
      <c r="D505" s="10">
        <v>1280945</v>
      </c>
      <c r="E505" s="6">
        <v>1280945</v>
      </c>
      <c r="F505" s="2" t="s">
        <v>19</v>
      </c>
      <c r="G505" s="3" t="s">
        <v>19</v>
      </c>
      <c r="H505" s="3" t="s">
        <v>19</v>
      </c>
      <c r="I505" s="3" t="s">
        <v>19</v>
      </c>
      <c r="J505" s="4">
        <f>E505/[1]Sheet2!B$7</f>
        <v>5.5048175431926499E-5</v>
      </c>
      <c r="K505" s="2" t="s">
        <v>19</v>
      </c>
      <c r="L505" s="2" t="s">
        <v>19</v>
      </c>
      <c r="M505" s="6" t="s">
        <v>521</v>
      </c>
      <c r="N505" s="6">
        <v>0</v>
      </c>
      <c r="O505" s="2" t="s">
        <v>19</v>
      </c>
    </row>
    <row r="506" spans="1:15" ht="30" x14ac:dyDescent="0.2">
      <c r="A506" s="5">
        <f t="shared" si="21"/>
        <v>499</v>
      </c>
      <c r="B506" s="9" t="s">
        <v>369</v>
      </c>
      <c r="C506" s="13">
        <v>43668</v>
      </c>
      <c r="D506" s="10">
        <v>857300</v>
      </c>
      <c r="E506" s="6">
        <v>857300</v>
      </c>
      <c r="F506" s="2" t="s">
        <v>19</v>
      </c>
      <c r="G506" s="3" t="s">
        <v>19</v>
      </c>
      <c r="H506" s="3" t="s">
        <v>19</v>
      </c>
      <c r="I506" s="3" t="s">
        <v>19</v>
      </c>
      <c r="J506" s="4">
        <f>E506/[1]Sheet2!B$7</f>
        <v>3.6842175735719011E-5</v>
      </c>
      <c r="K506" s="2" t="s">
        <v>19</v>
      </c>
      <c r="L506" s="2" t="s">
        <v>19</v>
      </c>
      <c r="M506" s="6" t="s">
        <v>521</v>
      </c>
      <c r="N506" s="6">
        <v>0</v>
      </c>
      <c r="O506" s="2" t="s">
        <v>19</v>
      </c>
    </row>
    <row r="507" spans="1:15" x14ac:dyDescent="0.2">
      <c r="A507" s="5">
        <f t="shared" si="21"/>
        <v>500</v>
      </c>
      <c r="B507" s="9" t="s">
        <v>370</v>
      </c>
      <c r="C507" s="13">
        <v>43661</v>
      </c>
      <c r="D507" s="10">
        <v>2603573</v>
      </c>
      <c r="E507" s="6">
        <v>2485263</v>
      </c>
      <c r="F507" s="2" t="s">
        <v>19</v>
      </c>
      <c r="G507" s="3" t="s">
        <v>19</v>
      </c>
      <c r="H507" s="3" t="s">
        <v>19</v>
      </c>
      <c r="I507" s="3" t="s">
        <v>19</v>
      </c>
      <c r="J507" s="4">
        <f>E507/[1]Sheet2!B$7</f>
        <v>1.0680333161726377E-4</v>
      </c>
      <c r="K507" s="2" t="s">
        <v>19</v>
      </c>
      <c r="L507" s="2" t="s">
        <v>19</v>
      </c>
      <c r="M507" s="6">
        <v>118310</v>
      </c>
      <c r="N507" s="6">
        <f t="shared" ref="N507:N514" si="24">+D507-(E507+M507)</f>
        <v>0</v>
      </c>
      <c r="O507" s="2" t="s">
        <v>19</v>
      </c>
    </row>
    <row r="508" spans="1:15" x14ac:dyDescent="0.2">
      <c r="A508" s="5">
        <f t="shared" si="21"/>
        <v>501</v>
      </c>
      <c r="B508" s="9" t="s">
        <v>371</v>
      </c>
      <c r="C508" s="13">
        <v>43666</v>
      </c>
      <c r="D508" s="10">
        <v>15567116</v>
      </c>
      <c r="E508" s="6">
        <v>0</v>
      </c>
      <c r="F508" s="2" t="s">
        <v>19</v>
      </c>
      <c r="G508" s="3" t="s">
        <v>19</v>
      </c>
      <c r="H508" s="3" t="s">
        <v>19</v>
      </c>
      <c r="I508" s="3" t="s">
        <v>19</v>
      </c>
      <c r="J508" s="4">
        <f>E508/[1]Sheet2!B$7</f>
        <v>0</v>
      </c>
      <c r="K508" s="2" t="s">
        <v>19</v>
      </c>
      <c r="L508" s="2" t="s">
        <v>19</v>
      </c>
      <c r="M508" s="6">
        <v>0</v>
      </c>
      <c r="N508" s="6">
        <f t="shared" si="24"/>
        <v>15567116</v>
      </c>
      <c r="O508" s="2" t="s">
        <v>19</v>
      </c>
    </row>
    <row r="509" spans="1:15" x14ac:dyDescent="0.2">
      <c r="A509" s="5">
        <f t="shared" si="21"/>
        <v>502</v>
      </c>
      <c r="B509" s="9" t="s">
        <v>372</v>
      </c>
      <c r="C509" s="13">
        <v>43722</v>
      </c>
      <c r="D509" s="10">
        <v>1743523</v>
      </c>
      <c r="E509" s="6">
        <v>958312</v>
      </c>
      <c r="F509" s="2" t="s">
        <v>19</v>
      </c>
      <c r="G509" s="3" t="s">
        <v>19</v>
      </c>
      <c r="H509" s="3" t="s">
        <v>19</v>
      </c>
      <c r="I509" s="3" t="s">
        <v>19</v>
      </c>
      <c r="J509" s="4">
        <f>E509/[1]Sheet2!B$7</f>
        <v>4.1183132058379045E-5</v>
      </c>
      <c r="K509" s="2" t="s">
        <v>19</v>
      </c>
      <c r="L509" s="2" t="s">
        <v>19</v>
      </c>
      <c r="M509" s="6">
        <v>785211</v>
      </c>
      <c r="N509" s="6">
        <f t="shared" si="24"/>
        <v>0</v>
      </c>
      <c r="O509" s="2" t="s">
        <v>19</v>
      </c>
    </row>
    <row r="510" spans="1:15" x14ac:dyDescent="0.2">
      <c r="A510" s="5">
        <f t="shared" si="21"/>
        <v>503</v>
      </c>
      <c r="B510" s="9" t="s">
        <v>516</v>
      </c>
      <c r="C510" s="13">
        <v>43676</v>
      </c>
      <c r="D510" s="10">
        <v>15710637</v>
      </c>
      <c r="E510" s="6">
        <v>15131581</v>
      </c>
      <c r="F510" s="2" t="s">
        <v>19</v>
      </c>
      <c r="G510" s="3" t="s">
        <v>19</v>
      </c>
      <c r="H510" s="3" t="s">
        <v>19</v>
      </c>
      <c r="I510" s="3" t="s">
        <v>19</v>
      </c>
      <c r="J510" s="4">
        <f>E510/[1]Sheet2!B$7</f>
        <v>6.502745437551228E-4</v>
      </c>
      <c r="K510" s="2" t="s">
        <v>19</v>
      </c>
      <c r="L510" s="2" t="s">
        <v>19</v>
      </c>
      <c r="M510" s="6">
        <v>579056</v>
      </c>
      <c r="N510" s="6">
        <f t="shared" si="24"/>
        <v>0</v>
      </c>
      <c r="O510" s="2" t="s">
        <v>19</v>
      </c>
    </row>
    <row r="511" spans="1:15" ht="45" x14ac:dyDescent="0.2">
      <c r="A511" s="5">
        <f t="shared" si="21"/>
        <v>504</v>
      </c>
      <c r="B511" s="9" t="s">
        <v>373</v>
      </c>
      <c r="C511" s="13">
        <v>43735</v>
      </c>
      <c r="D511" s="10">
        <v>494500000</v>
      </c>
      <c r="E511" s="6">
        <v>0</v>
      </c>
      <c r="F511" s="2" t="s">
        <v>19</v>
      </c>
      <c r="G511" s="3" t="s">
        <v>19</v>
      </c>
      <c r="H511" s="3" t="s">
        <v>19</v>
      </c>
      <c r="I511" s="3" t="s">
        <v>19</v>
      </c>
      <c r="J511" s="4">
        <f>E511/[1]Sheet2!B$7</f>
        <v>0</v>
      </c>
      <c r="K511" s="2" t="s">
        <v>19</v>
      </c>
      <c r="L511" s="2" t="s">
        <v>19</v>
      </c>
      <c r="M511" s="6">
        <v>494500000</v>
      </c>
      <c r="N511" s="6">
        <f t="shared" si="24"/>
        <v>0</v>
      </c>
      <c r="O511" s="2" t="s">
        <v>19</v>
      </c>
    </row>
    <row r="512" spans="1:15" ht="30" x14ac:dyDescent="0.2">
      <c r="A512" s="5">
        <f t="shared" si="21"/>
        <v>505</v>
      </c>
      <c r="B512" s="9" t="s">
        <v>517</v>
      </c>
      <c r="C512" s="13">
        <v>43671</v>
      </c>
      <c r="D512" s="10">
        <v>938795</v>
      </c>
      <c r="E512" s="6">
        <v>748381</v>
      </c>
      <c r="F512" s="2" t="s">
        <v>19</v>
      </c>
      <c r="G512" s="3" t="s">
        <v>19</v>
      </c>
      <c r="H512" s="3" t="s">
        <v>19</v>
      </c>
      <c r="I512" s="3" t="s">
        <v>19</v>
      </c>
      <c r="J512" s="4">
        <f>E512/[1]Sheet2!B$7</f>
        <v>3.2161418779042496E-5</v>
      </c>
      <c r="K512" s="2" t="s">
        <v>19</v>
      </c>
      <c r="L512" s="2" t="s">
        <v>19</v>
      </c>
      <c r="M512" s="6">
        <v>190414</v>
      </c>
      <c r="N512" s="6">
        <f t="shared" si="24"/>
        <v>0</v>
      </c>
      <c r="O512" s="2" t="s">
        <v>19</v>
      </c>
    </row>
    <row r="513" spans="1:15" ht="30" x14ac:dyDescent="0.2">
      <c r="A513" s="5">
        <f t="shared" si="21"/>
        <v>506</v>
      </c>
      <c r="B513" s="9" t="s">
        <v>374</v>
      </c>
      <c r="C513" s="13">
        <v>43673</v>
      </c>
      <c r="D513" s="10">
        <v>1362372</v>
      </c>
      <c r="E513" s="6">
        <v>1117129</v>
      </c>
      <c r="F513" s="2" t="s">
        <v>19</v>
      </c>
      <c r="G513" s="3" t="s">
        <v>19</v>
      </c>
      <c r="H513" s="3" t="s">
        <v>19</v>
      </c>
      <c r="I513" s="3" t="s">
        <v>19</v>
      </c>
      <c r="J513" s="4">
        <f>E513/[1]Sheet2!B$7</f>
        <v>4.8008238583305779E-5</v>
      </c>
      <c r="K513" s="2" t="s">
        <v>19</v>
      </c>
      <c r="L513" s="2" t="s">
        <v>19</v>
      </c>
      <c r="M513" s="6">
        <v>245243</v>
      </c>
      <c r="N513" s="6">
        <f t="shared" si="24"/>
        <v>0</v>
      </c>
      <c r="O513" s="2" t="s">
        <v>19</v>
      </c>
    </row>
    <row r="514" spans="1:15" ht="30" x14ac:dyDescent="0.2">
      <c r="A514" s="5">
        <f t="shared" si="21"/>
        <v>507</v>
      </c>
      <c r="B514" s="9" t="s">
        <v>481</v>
      </c>
      <c r="C514" s="13">
        <v>43657</v>
      </c>
      <c r="D514" s="10">
        <v>2835934</v>
      </c>
      <c r="E514" s="6">
        <v>1789233</v>
      </c>
      <c r="F514" s="2" t="s">
        <v>19</v>
      </c>
      <c r="G514" s="3" t="s">
        <v>19</v>
      </c>
      <c r="H514" s="3" t="s">
        <v>19</v>
      </c>
      <c r="I514" s="3" t="s">
        <v>19</v>
      </c>
      <c r="J514" s="4">
        <f>E514/[1]Sheet2!B$7</f>
        <v>7.6891679246643801E-5</v>
      </c>
      <c r="K514" s="2" t="s">
        <v>19</v>
      </c>
      <c r="L514" s="2" t="s">
        <v>19</v>
      </c>
      <c r="M514" s="6">
        <v>1046701</v>
      </c>
      <c r="N514" s="6">
        <f t="shared" si="24"/>
        <v>0</v>
      </c>
      <c r="O514" s="2" t="s">
        <v>19</v>
      </c>
    </row>
    <row r="515" spans="1:15" x14ac:dyDescent="0.2">
      <c r="A515" s="5">
        <f t="shared" si="21"/>
        <v>508</v>
      </c>
      <c r="B515" s="9" t="s">
        <v>375</v>
      </c>
      <c r="C515" s="2">
        <v>43664</v>
      </c>
      <c r="D515" s="10">
        <v>787682</v>
      </c>
      <c r="E515" s="6">
        <v>787682</v>
      </c>
      <c r="F515" s="2" t="s">
        <v>19</v>
      </c>
      <c r="G515" s="3" t="s">
        <v>19</v>
      </c>
      <c r="H515" s="3" t="s">
        <v>19</v>
      </c>
      <c r="I515" s="3" t="s">
        <v>19</v>
      </c>
      <c r="J515" s="4">
        <f>E515/[1]Sheet2!B$7</f>
        <v>3.3850365878761956E-5</v>
      </c>
      <c r="K515" s="2" t="s">
        <v>19</v>
      </c>
      <c r="L515" s="2" t="s">
        <v>19</v>
      </c>
      <c r="M515" s="6" t="s">
        <v>521</v>
      </c>
      <c r="N515" s="6">
        <v>0</v>
      </c>
      <c r="O515" s="2" t="s">
        <v>19</v>
      </c>
    </row>
    <row r="516" spans="1:15" ht="30" x14ac:dyDescent="0.2">
      <c r="A516" s="5">
        <f t="shared" si="21"/>
        <v>509</v>
      </c>
      <c r="B516" s="9" t="s">
        <v>376</v>
      </c>
      <c r="C516" s="13">
        <v>43734</v>
      </c>
      <c r="D516" s="10">
        <v>3311384</v>
      </c>
      <c r="E516" s="6">
        <v>3311384</v>
      </c>
      <c r="F516" s="2" t="s">
        <v>19</v>
      </c>
      <c r="G516" s="3" t="s">
        <v>19</v>
      </c>
      <c r="H516" s="3" t="s">
        <v>19</v>
      </c>
      <c r="I516" s="3" t="s">
        <v>19</v>
      </c>
      <c r="J516" s="4">
        <f>E516/[1]Sheet2!B$7</f>
        <v>1.4230560043910901E-4</v>
      </c>
      <c r="K516" s="2" t="s">
        <v>19</v>
      </c>
      <c r="L516" s="2" t="s">
        <v>19</v>
      </c>
      <c r="M516" s="6" t="s">
        <v>521</v>
      </c>
      <c r="N516" s="6">
        <v>0</v>
      </c>
      <c r="O516" s="2" t="s">
        <v>19</v>
      </c>
    </row>
    <row r="517" spans="1:15" x14ac:dyDescent="0.2">
      <c r="A517" s="5">
        <f t="shared" si="21"/>
        <v>510</v>
      </c>
      <c r="B517" s="9" t="s">
        <v>377</v>
      </c>
      <c r="C517" s="13">
        <v>43668</v>
      </c>
      <c r="D517" s="10">
        <v>133097</v>
      </c>
      <c r="E517" s="6">
        <v>0</v>
      </c>
      <c r="F517" s="2" t="s">
        <v>19</v>
      </c>
      <c r="G517" s="3" t="s">
        <v>19</v>
      </c>
      <c r="H517" s="3" t="s">
        <v>19</v>
      </c>
      <c r="I517" s="3" t="s">
        <v>19</v>
      </c>
      <c r="J517" s="4">
        <f>E517/[1]Sheet2!B$7</f>
        <v>0</v>
      </c>
      <c r="K517" s="2" t="s">
        <v>19</v>
      </c>
      <c r="L517" s="2" t="s">
        <v>19</v>
      </c>
      <c r="M517" s="6">
        <v>0</v>
      </c>
      <c r="N517" s="6">
        <f>+D517-(E517+M517)</f>
        <v>133097</v>
      </c>
      <c r="O517" s="2" t="s">
        <v>19</v>
      </c>
    </row>
    <row r="518" spans="1:15" x14ac:dyDescent="0.2">
      <c r="A518" s="5">
        <f t="shared" si="21"/>
        <v>511</v>
      </c>
      <c r="B518" s="9" t="s">
        <v>378</v>
      </c>
      <c r="C518" s="13">
        <v>44273</v>
      </c>
      <c r="D518" s="10">
        <v>643555.4</v>
      </c>
      <c r="E518" s="6">
        <v>0</v>
      </c>
      <c r="F518" s="2" t="s">
        <v>19</v>
      </c>
      <c r="G518" s="3" t="s">
        <v>19</v>
      </c>
      <c r="H518" s="3" t="s">
        <v>19</v>
      </c>
      <c r="I518" s="3" t="s">
        <v>19</v>
      </c>
      <c r="J518" s="4">
        <f>E518/[1]Sheet2!B$7</f>
        <v>0</v>
      </c>
      <c r="K518" s="2" t="s">
        <v>19</v>
      </c>
      <c r="L518" s="2" t="s">
        <v>19</v>
      </c>
      <c r="M518" s="6">
        <v>0</v>
      </c>
      <c r="N518" s="6">
        <f>+D518-(E518+M518)</f>
        <v>643555.4</v>
      </c>
      <c r="O518" s="2" t="s">
        <v>19</v>
      </c>
    </row>
    <row r="519" spans="1:15" x14ac:dyDescent="0.2">
      <c r="A519" s="5">
        <f t="shared" si="21"/>
        <v>512</v>
      </c>
      <c r="B519" s="9" t="s">
        <v>379</v>
      </c>
      <c r="C519" s="18">
        <v>43669</v>
      </c>
      <c r="D519" s="10">
        <v>415593</v>
      </c>
      <c r="E519" s="6">
        <v>209516</v>
      </c>
      <c r="F519" s="2" t="s">
        <v>19</v>
      </c>
      <c r="G519" s="3" t="s">
        <v>19</v>
      </c>
      <c r="H519" s="3" t="s">
        <v>19</v>
      </c>
      <c r="I519" s="3" t="s">
        <v>19</v>
      </c>
      <c r="J519" s="4">
        <f>E519/[1]Sheet2!B$7</f>
        <v>9.0038787955732005E-6</v>
      </c>
      <c r="K519" s="2" t="s">
        <v>19</v>
      </c>
      <c r="L519" s="2" t="s">
        <v>19</v>
      </c>
      <c r="M519" s="6">
        <v>206077</v>
      </c>
      <c r="N519" s="6">
        <f>+D519-(E519+M519)</f>
        <v>0</v>
      </c>
      <c r="O519" s="2" t="s">
        <v>19</v>
      </c>
    </row>
    <row r="520" spans="1:15" ht="30" x14ac:dyDescent="0.2">
      <c r="A520" s="5">
        <f t="shared" si="21"/>
        <v>513</v>
      </c>
      <c r="B520" s="9" t="s">
        <v>380</v>
      </c>
      <c r="C520" s="18">
        <v>43680</v>
      </c>
      <c r="D520" s="10">
        <v>171344017</v>
      </c>
      <c r="E520" s="6">
        <v>0</v>
      </c>
      <c r="F520" s="2" t="s">
        <v>19</v>
      </c>
      <c r="G520" s="3" t="s">
        <v>19</v>
      </c>
      <c r="H520" s="3" t="s">
        <v>19</v>
      </c>
      <c r="I520" s="3" t="s">
        <v>19</v>
      </c>
      <c r="J520" s="4">
        <f>E520/[1]Sheet2!B$7</f>
        <v>0</v>
      </c>
      <c r="K520" s="2" t="s">
        <v>19</v>
      </c>
      <c r="L520" s="2" t="s">
        <v>19</v>
      </c>
      <c r="M520" s="20">
        <v>171344017</v>
      </c>
      <c r="N520" s="6">
        <f>+D520-(E520+M520)</f>
        <v>0</v>
      </c>
      <c r="O520" s="21" t="s">
        <v>19</v>
      </c>
    </row>
    <row r="521" spans="1:15" x14ac:dyDescent="0.2">
      <c r="A521" s="17"/>
      <c r="B521" s="24"/>
      <c r="C521" s="18"/>
      <c r="D521" s="19"/>
      <c r="E521" s="20"/>
      <c r="F521" s="21"/>
      <c r="G521" s="22"/>
      <c r="H521" s="22"/>
      <c r="I521" s="22"/>
      <c r="J521" s="23"/>
      <c r="K521" s="21"/>
      <c r="L521" s="21"/>
      <c r="M521" s="20"/>
      <c r="N521" s="20"/>
      <c r="O521" s="21"/>
    </row>
    <row r="522" spans="1:15" x14ac:dyDescent="0.2">
      <c r="A522" s="17"/>
      <c r="B522" s="24"/>
      <c r="C522" s="18"/>
      <c r="D522" s="19"/>
      <c r="E522" s="20"/>
      <c r="F522" s="21"/>
      <c r="G522" s="22"/>
      <c r="H522" s="22"/>
      <c r="I522" s="22"/>
      <c r="J522" s="23"/>
      <c r="K522" s="21"/>
      <c r="L522" s="21"/>
      <c r="M522" s="16"/>
      <c r="N522" s="16"/>
      <c r="O522" s="21"/>
    </row>
    <row r="523" spans="1:15" x14ac:dyDescent="0.2">
      <c r="D523" s="16">
        <f>SUM(D3:D520)</f>
        <v>4231218752.0000005</v>
      </c>
      <c r="E523" s="16">
        <f>SUM(E3:E520)</f>
        <v>998731203</v>
      </c>
    </row>
  </sheetData>
  <autoFilter ref="A7:O520" xr:uid="{1B2B5237-AF72-48D1-8843-7C1CDB7428C8}">
    <sortState xmlns:xlrd2="http://schemas.microsoft.com/office/spreadsheetml/2017/richdata2" ref="A9:O521">
      <sortCondition ref="B7:B521"/>
    </sortState>
  </autoFilter>
  <mergeCells count="13">
    <mergeCell ref="A6:A7"/>
    <mergeCell ref="B6:B7"/>
    <mergeCell ref="C6:D6"/>
    <mergeCell ref="E6:J6"/>
    <mergeCell ref="K6:K7"/>
    <mergeCell ref="G1:H1"/>
    <mergeCell ref="J2:N2"/>
    <mergeCell ref="O6:O7"/>
    <mergeCell ref="C4:K4"/>
    <mergeCell ref="N5:O5"/>
    <mergeCell ref="L6:L7"/>
    <mergeCell ref="M6:M7"/>
    <mergeCell ref="N6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Divya Jain</cp:lastModifiedBy>
  <cp:lastPrinted>2021-12-11T05:46:27Z</cp:lastPrinted>
  <dcterms:created xsi:type="dcterms:W3CDTF">2021-12-10T13:10:36Z</dcterms:created>
  <dcterms:modified xsi:type="dcterms:W3CDTF">2024-05-13T07:45:16Z</dcterms:modified>
</cp:coreProperties>
</file>